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2955" documentId="13_ncr:1_{4A129145-8EB1-4F5B-AC04-46CD644788AB}" xr6:coauthVersionLast="47" xr6:coauthVersionMax="47" xr10:uidLastSave="{609F2624-87E7-40B2-97A3-1C7B20AABD69}"/>
  <bookViews>
    <workbookView xWindow="52680" yWindow="-120" windowWidth="24240" windowHeight="13020" activeTab="4" xr2:uid="{00000000-000D-0000-FFFF-FFFF00000000}"/>
  </bookViews>
  <sheets>
    <sheet name="Instructions" sheetId="1" r:id="rId1"/>
    <sheet name="Teams" sheetId="2" r:id="rId2"/>
    <sheet name="Ride 1" sheetId="3" r:id="rId3"/>
    <sheet name="Ride 2" sheetId="4" r:id="rId4"/>
    <sheet name="Ride 3" sheetId="5" r:id="rId5"/>
    <sheet name="Musical" sheetId="6" r:id="rId6"/>
    <sheet name="Ind. Scores" sheetId="7" r:id="rId7"/>
    <sheet name="Team Scores" sheetId="8" r:id="rId8"/>
    <sheet name="Ind. Placing" sheetId="11" r:id="rId9"/>
    <sheet name="Team Placing" sheetId="12" r:id="rId10"/>
    <sheet name="DR Tests" sheetId="9" r:id="rId11"/>
    <sheet name="Music Tests" sheetId="10" r:id="rId12"/>
  </sheets>
  <definedNames>
    <definedName name="_xlnm.Print_Area" localSheetId="8">'Ind. Placing'!$B$2:$H$42</definedName>
    <definedName name="_xlnm.Print_Area" localSheetId="6">'Ind. Scores'!$A$1:$N$42</definedName>
    <definedName name="_xlnm.Print_Area" localSheetId="9">'Team Placing'!$B$3:$G$13</definedName>
    <definedName name="_xlnm.Print_Area" localSheetId="7">'Team Scores'!$A$1:$R$52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3" i="1" l="1"/>
  <c r="I313" i="1"/>
  <c r="J313" i="1"/>
  <c r="K313" i="1"/>
  <c r="L313" i="1"/>
  <c r="M313" i="1"/>
  <c r="N313" i="1"/>
  <c r="O313" i="1"/>
  <c r="P313" i="1"/>
  <c r="Q313" i="1"/>
  <c r="R313" i="1"/>
  <c r="H314" i="1"/>
  <c r="I314" i="1"/>
  <c r="J314" i="1"/>
  <c r="K314" i="1"/>
  <c r="L314" i="1"/>
  <c r="M314" i="1"/>
  <c r="N314" i="1"/>
  <c r="O314" i="1"/>
  <c r="P314" i="1"/>
  <c r="Q314" i="1"/>
  <c r="R314" i="1"/>
  <c r="H315" i="1"/>
  <c r="I315" i="1"/>
  <c r="J315" i="1"/>
  <c r="K315" i="1"/>
  <c r="L315" i="1"/>
  <c r="M315" i="1"/>
  <c r="N315" i="1"/>
  <c r="O315" i="1"/>
  <c r="P315" i="1"/>
  <c r="Q315" i="1"/>
  <c r="R315" i="1"/>
  <c r="H316" i="1"/>
  <c r="I316" i="1"/>
  <c r="J316" i="1"/>
  <c r="K316" i="1"/>
  <c r="L316" i="1"/>
  <c r="M316" i="1"/>
  <c r="N316" i="1"/>
  <c r="O316" i="1"/>
  <c r="P316" i="1"/>
  <c r="Q316" i="1"/>
  <c r="R316" i="1"/>
  <c r="H317" i="1"/>
  <c r="I317" i="1"/>
  <c r="J317" i="1"/>
  <c r="K317" i="1"/>
  <c r="L317" i="1"/>
  <c r="M317" i="1"/>
  <c r="N317" i="1"/>
  <c r="O317" i="1"/>
  <c r="P317" i="1"/>
  <c r="Q317" i="1"/>
  <c r="R317" i="1"/>
  <c r="R312" i="1"/>
  <c r="Q312" i="1"/>
  <c r="P312" i="1"/>
  <c r="O312" i="1"/>
  <c r="N312" i="1"/>
  <c r="M312" i="1"/>
  <c r="L312" i="1"/>
  <c r="K312" i="1"/>
  <c r="J312" i="1"/>
  <c r="I312" i="1"/>
  <c r="H312" i="1"/>
  <c r="H303" i="1"/>
  <c r="I303" i="1"/>
  <c r="J303" i="1"/>
  <c r="K303" i="1"/>
  <c r="L303" i="1"/>
  <c r="M303" i="1"/>
  <c r="N303" i="1"/>
  <c r="O303" i="1"/>
  <c r="P303" i="1"/>
  <c r="Q303" i="1"/>
  <c r="R303" i="1"/>
  <c r="H304" i="1"/>
  <c r="I304" i="1"/>
  <c r="J304" i="1"/>
  <c r="K304" i="1"/>
  <c r="L304" i="1"/>
  <c r="M304" i="1"/>
  <c r="N304" i="1"/>
  <c r="O304" i="1"/>
  <c r="P304" i="1"/>
  <c r="Q304" i="1"/>
  <c r="R304" i="1"/>
  <c r="H305" i="1"/>
  <c r="I305" i="1"/>
  <c r="J305" i="1"/>
  <c r="K305" i="1"/>
  <c r="L305" i="1"/>
  <c r="M305" i="1"/>
  <c r="N305" i="1"/>
  <c r="O305" i="1"/>
  <c r="P305" i="1"/>
  <c r="Q305" i="1"/>
  <c r="R305" i="1"/>
  <c r="H306" i="1"/>
  <c r="I306" i="1"/>
  <c r="J306" i="1"/>
  <c r="K306" i="1"/>
  <c r="L306" i="1"/>
  <c r="M306" i="1"/>
  <c r="N306" i="1"/>
  <c r="O306" i="1"/>
  <c r="P306" i="1"/>
  <c r="Q306" i="1"/>
  <c r="R306" i="1"/>
  <c r="H307" i="1"/>
  <c r="I307" i="1"/>
  <c r="C30" i="6" s="1"/>
  <c r="J307" i="1"/>
  <c r="K307" i="1"/>
  <c r="L307" i="1"/>
  <c r="M307" i="1"/>
  <c r="N307" i="1"/>
  <c r="O307" i="1"/>
  <c r="P307" i="1"/>
  <c r="Q307" i="1"/>
  <c r="R307" i="1"/>
  <c r="R302" i="1"/>
  <c r="Q302" i="1"/>
  <c r="P302" i="1"/>
  <c r="O302" i="1"/>
  <c r="N302" i="1"/>
  <c r="M302" i="1"/>
  <c r="L302" i="1"/>
  <c r="K302" i="1"/>
  <c r="J302" i="1"/>
  <c r="I302" i="1"/>
  <c r="H302" i="1"/>
  <c r="D25" i="6"/>
  <c r="C303" i="1"/>
  <c r="D303" i="1"/>
  <c r="E303" i="1"/>
  <c r="F303" i="1"/>
  <c r="G303" i="1"/>
  <c r="C304" i="1"/>
  <c r="C27" i="6" s="1"/>
  <c r="D304" i="1"/>
  <c r="E304" i="1"/>
  <c r="F304" i="1"/>
  <c r="G304" i="1"/>
  <c r="C305" i="1"/>
  <c r="C28" i="6" s="1"/>
  <c r="D305" i="1"/>
  <c r="E305" i="1"/>
  <c r="F305" i="1"/>
  <c r="G305" i="1"/>
  <c r="C306" i="1"/>
  <c r="C29" i="6" s="1"/>
  <c r="D306" i="1"/>
  <c r="E306" i="1"/>
  <c r="F306" i="1"/>
  <c r="G306" i="1"/>
  <c r="C307" i="1"/>
  <c r="D307" i="1"/>
  <c r="E307" i="1"/>
  <c r="F307" i="1"/>
  <c r="G307" i="1"/>
  <c r="C26" i="6"/>
  <c r="G302" i="1"/>
  <c r="F302" i="1"/>
  <c r="E302" i="1"/>
  <c r="D302" i="1"/>
  <c r="C302" i="1"/>
  <c r="C25" i="6" s="1"/>
  <c r="C313" i="1"/>
  <c r="A26" i="6" s="1"/>
  <c r="D313" i="1"/>
  <c r="E313" i="1"/>
  <c r="F313" i="1"/>
  <c r="G313" i="1"/>
  <c r="C314" i="1"/>
  <c r="A27" i="6" s="1"/>
  <c r="D314" i="1"/>
  <c r="E314" i="1"/>
  <c r="F314" i="1"/>
  <c r="G314" i="1"/>
  <c r="C315" i="1"/>
  <c r="D315" i="1"/>
  <c r="E315" i="1"/>
  <c r="F315" i="1"/>
  <c r="G315" i="1"/>
  <c r="C316" i="1"/>
  <c r="A29" i="6" s="1"/>
  <c r="D316" i="1"/>
  <c r="E316" i="1"/>
  <c r="F316" i="1"/>
  <c r="G316" i="1"/>
  <c r="C317" i="1"/>
  <c r="A30" i="6" s="1"/>
  <c r="D317" i="1"/>
  <c r="E317" i="1"/>
  <c r="F317" i="1"/>
  <c r="G317" i="1"/>
  <c r="G312" i="1"/>
  <c r="F312" i="1"/>
  <c r="E312" i="1"/>
  <c r="D312" i="1"/>
  <c r="C312" i="1"/>
  <c r="A25" i="6" s="1"/>
  <c r="M52" i="8"/>
  <c r="L52" i="8"/>
  <c r="K52" i="8"/>
  <c r="J52" i="8"/>
  <c r="M47" i="8"/>
  <c r="L47" i="8"/>
  <c r="K47" i="8"/>
  <c r="J47" i="8"/>
  <c r="M42" i="8"/>
  <c r="L42" i="8"/>
  <c r="K42" i="8"/>
  <c r="J42" i="8"/>
  <c r="M37" i="8"/>
  <c r="L37" i="8"/>
  <c r="K37" i="8"/>
  <c r="J37" i="8"/>
  <c r="M32" i="8"/>
  <c r="L32" i="8"/>
  <c r="K32" i="8"/>
  <c r="J32" i="8"/>
  <c r="M27" i="8"/>
  <c r="L27" i="8"/>
  <c r="K27" i="8"/>
  <c r="J27" i="8"/>
  <c r="M22" i="8"/>
  <c r="L22" i="8"/>
  <c r="K22" i="8"/>
  <c r="J22" i="8"/>
  <c r="M12" i="8"/>
  <c r="L12" i="8"/>
  <c r="K12" i="8"/>
  <c r="J12" i="8"/>
  <c r="M7" i="8"/>
  <c r="L7" i="8"/>
  <c r="K7" i="8"/>
  <c r="M17" i="8"/>
  <c r="L17" i="8"/>
  <c r="K17" i="8"/>
  <c r="J17" i="8"/>
  <c r="T4" i="2"/>
  <c r="T5" i="2"/>
  <c r="T6" i="2"/>
  <c r="T7" i="2"/>
  <c r="T8" i="2"/>
  <c r="U8" i="2" s="1"/>
  <c r="T12" i="2"/>
  <c r="U12" i="2" s="1"/>
  <c r="T13" i="2"/>
  <c r="T14" i="2"/>
  <c r="T15" i="2"/>
  <c r="U15" i="2" s="1"/>
  <c r="J10" i="7" s="1"/>
  <c r="T16" i="2"/>
  <c r="T80" i="2"/>
  <c r="T79" i="2"/>
  <c r="T78" i="2"/>
  <c r="T77" i="2"/>
  <c r="T76" i="2"/>
  <c r="T72" i="2"/>
  <c r="T71" i="2"/>
  <c r="T70" i="2"/>
  <c r="T69" i="2"/>
  <c r="T68" i="2"/>
  <c r="T64" i="2"/>
  <c r="T63" i="2"/>
  <c r="T62" i="2"/>
  <c r="T61" i="2"/>
  <c r="T60" i="2"/>
  <c r="T56" i="2"/>
  <c r="T55" i="2"/>
  <c r="T54" i="2"/>
  <c r="T53" i="2"/>
  <c r="T52" i="2"/>
  <c r="T48" i="2"/>
  <c r="U48" i="2" s="1"/>
  <c r="T47" i="2"/>
  <c r="T46" i="2"/>
  <c r="T45" i="2"/>
  <c r="T44" i="2"/>
  <c r="T40" i="2"/>
  <c r="T39" i="2"/>
  <c r="T38" i="2"/>
  <c r="T37" i="2"/>
  <c r="U37" i="2" s="1"/>
  <c r="T36" i="2"/>
  <c r="T32" i="2"/>
  <c r="T31" i="2"/>
  <c r="T30" i="2"/>
  <c r="U30" i="2" s="1"/>
  <c r="T29" i="2"/>
  <c r="T28" i="2"/>
  <c r="T24" i="2"/>
  <c r="T23" i="2"/>
  <c r="T22" i="2"/>
  <c r="U22" i="2" s="1"/>
  <c r="T21" i="2"/>
  <c r="T20" i="2"/>
  <c r="U20" i="2" s="1"/>
  <c r="GQ48" i="5"/>
  <c r="GN4" i="5" s="1"/>
  <c r="GP4" i="5" s="1"/>
  <c r="GL48" i="5"/>
  <c r="GI4" i="5" s="1"/>
  <c r="GK4" i="5" s="1"/>
  <c r="GG48" i="5"/>
  <c r="GD4" i="5" s="1"/>
  <c r="GF4" i="5" s="1"/>
  <c r="GB48" i="5"/>
  <c r="FY4" i="5" s="1"/>
  <c r="GA4" i="5" s="1"/>
  <c r="FW48" i="5"/>
  <c r="FT4" i="5" s="1"/>
  <c r="FV4" i="5" s="1"/>
  <c r="FR48" i="5"/>
  <c r="FO4" i="5" s="1"/>
  <c r="FQ4" i="5" s="1"/>
  <c r="FM48" i="5"/>
  <c r="FJ4" i="5" s="1"/>
  <c r="FL4" i="5" s="1"/>
  <c r="FH48" i="5"/>
  <c r="FE4" i="5" s="1"/>
  <c r="FG4" i="5" s="1"/>
  <c r="FC48" i="5"/>
  <c r="EZ4" i="5" s="1"/>
  <c r="FB4" i="5" s="1"/>
  <c r="EX48" i="5"/>
  <c r="EU4" i="5" s="1"/>
  <c r="EW4" i="5" s="1"/>
  <c r="ES48" i="5"/>
  <c r="EP4" i="5" s="1"/>
  <c r="ER4" i="5" s="1"/>
  <c r="EN48" i="5"/>
  <c r="EK4" i="5" s="1"/>
  <c r="EM4" i="5" s="1"/>
  <c r="EI48" i="5"/>
  <c r="EF4" i="5" s="1"/>
  <c r="EH4" i="5" s="1"/>
  <c r="ED48" i="5"/>
  <c r="EA4" i="5" s="1"/>
  <c r="EC4" i="5" s="1"/>
  <c r="DY48" i="5"/>
  <c r="DV4" i="5" s="1"/>
  <c r="DX4" i="5" s="1"/>
  <c r="DT48" i="5"/>
  <c r="DQ4" i="5" s="1"/>
  <c r="DS4" i="5" s="1"/>
  <c r="DO48" i="5"/>
  <c r="DL4" i="5" s="1"/>
  <c r="DN4" i="5" s="1"/>
  <c r="DJ48" i="5"/>
  <c r="DG4" i="5" s="1"/>
  <c r="DI4" i="5" s="1"/>
  <c r="DE48" i="5"/>
  <c r="DB4" i="5" s="1"/>
  <c r="DD4" i="5" s="1"/>
  <c r="CZ48" i="5"/>
  <c r="CW4" i="5" s="1"/>
  <c r="CY4" i="5" s="1"/>
  <c r="CU48" i="5"/>
  <c r="CR4" i="5" s="1"/>
  <c r="CT4" i="5" s="1"/>
  <c r="CP48" i="5"/>
  <c r="CM4" i="5" s="1"/>
  <c r="CO4" i="5" s="1"/>
  <c r="CK48" i="5"/>
  <c r="CH4" i="5" s="1"/>
  <c r="CJ4" i="5" s="1"/>
  <c r="CF48" i="5"/>
  <c r="CC4" i="5" s="1"/>
  <c r="CE4" i="5" s="1"/>
  <c r="CA48" i="5"/>
  <c r="BX4" i="5" s="1"/>
  <c r="BZ4" i="5" s="1"/>
  <c r="BV48" i="5"/>
  <c r="BS4" i="5" s="1"/>
  <c r="BU4" i="5" s="1"/>
  <c r="BQ48" i="5"/>
  <c r="BN4" i="5" s="1"/>
  <c r="BP4" i="5" s="1"/>
  <c r="BL48" i="5"/>
  <c r="BI4" i="5" s="1"/>
  <c r="BK4" i="5" s="1"/>
  <c r="BG48" i="5"/>
  <c r="BD4" i="5" s="1"/>
  <c r="BF4" i="5" s="1"/>
  <c r="BB48" i="5"/>
  <c r="AY4" i="5" s="1"/>
  <c r="BA4" i="5" s="1"/>
  <c r="AW48" i="5"/>
  <c r="AR48" i="5"/>
  <c r="AO4" i="5" s="1"/>
  <c r="AQ4" i="5" s="1"/>
  <c r="AM48" i="5"/>
  <c r="AJ4" i="5" s="1"/>
  <c r="AL4" i="5" s="1"/>
  <c r="AH48" i="5"/>
  <c r="AE4" i="5" s="1"/>
  <c r="AG4" i="5" s="1"/>
  <c r="AC48" i="5"/>
  <c r="Z4" i="5" s="1"/>
  <c r="AB4" i="5" s="1"/>
  <c r="X48" i="5"/>
  <c r="U4" i="5" s="1"/>
  <c r="W4" i="5" s="1"/>
  <c r="S48" i="5"/>
  <c r="P4" i="5" s="1"/>
  <c r="R4" i="5" s="1"/>
  <c r="N48" i="5"/>
  <c r="K4" i="5" s="1"/>
  <c r="M4" i="5" s="1"/>
  <c r="I48" i="5"/>
  <c r="F4" i="5" s="1"/>
  <c r="H4" i="5" s="1"/>
  <c r="GQ46" i="5"/>
  <c r="GL46" i="5"/>
  <c r="GG46" i="5"/>
  <c r="GB46" i="5"/>
  <c r="FW46" i="5"/>
  <c r="FR46" i="5"/>
  <c r="FM46" i="5"/>
  <c r="FH46" i="5"/>
  <c r="FC46" i="5"/>
  <c r="EX46" i="5"/>
  <c r="ES46" i="5"/>
  <c r="EN46" i="5"/>
  <c r="EI46" i="5"/>
  <c r="ED46" i="5"/>
  <c r="DY46" i="5"/>
  <c r="DT46" i="5"/>
  <c r="DO46" i="5"/>
  <c r="DJ46" i="5"/>
  <c r="DE46" i="5"/>
  <c r="CZ46" i="5"/>
  <c r="CU46" i="5"/>
  <c r="CP46" i="5"/>
  <c r="CK46" i="5"/>
  <c r="CF46" i="5"/>
  <c r="CA46" i="5"/>
  <c r="BV46" i="5"/>
  <c r="BQ46" i="5"/>
  <c r="BL46" i="5"/>
  <c r="BG46" i="5"/>
  <c r="BB46" i="5"/>
  <c r="AW46" i="5"/>
  <c r="AR46" i="5"/>
  <c r="AM46" i="5"/>
  <c r="AH46" i="5"/>
  <c r="AC46" i="5"/>
  <c r="X46" i="5"/>
  <c r="S46" i="5"/>
  <c r="N46" i="5"/>
  <c r="I46" i="5"/>
  <c r="GQ44" i="5"/>
  <c r="GP44" i="5"/>
  <c r="GN44" i="5"/>
  <c r="GL44" i="5"/>
  <c r="GK44" i="5"/>
  <c r="GI44" i="5"/>
  <c r="GG44" i="5"/>
  <c r="GF44" i="5"/>
  <c r="GD44" i="5"/>
  <c r="GB44" i="5"/>
  <c r="GA44" i="5"/>
  <c r="FY44" i="5"/>
  <c r="FW44" i="5"/>
  <c r="FV44" i="5"/>
  <c r="FT44" i="5"/>
  <c r="FR44" i="5"/>
  <c r="FQ44" i="5"/>
  <c r="FO44" i="5"/>
  <c r="FM44" i="5"/>
  <c r="FL44" i="5"/>
  <c r="FJ44" i="5"/>
  <c r="FH44" i="5"/>
  <c r="FG44" i="5"/>
  <c r="FE44" i="5"/>
  <c r="FC44" i="5"/>
  <c r="FB44" i="5"/>
  <c r="EZ44" i="5"/>
  <c r="EX44" i="5"/>
  <c r="EW44" i="5"/>
  <c r="EU44" i="5"/>
  <c r="ES44" i="5"/>
  <c r="ER44" i="5"/>
  <c r="EP44" i="5"/>
  <c r="EN44" i="5"/>
  <c r="EM44" i="5"/>
  <c r="EK44" i="5"/>
  <c r="EI44" i="5"/>
  <c r="EH44" i="5"/>
  <c r="EF44" i="5"/>
  <c r="ED44" i="5"/>
  <c r="EC44" i="5"/>
  <c r="EA44" i="5"/>
  <c r="DY44" i="5"/>
  <c r="DX44" i="5"/>
  <c r="DV44" i="5"/>
  <c r="DT44" i="5"/>
  <c r="DS44" i="5"/>
  <c r="DQ44" i="5"/>
  <c r="DO44" i="5"/>
  <c r="DN44" i="5"/>
  <c r="DL44" i="5"/>
  <c r="DJ44" i="5"/>
  <c r="DI44" i="5"/>
  <c r="DG44" i="5"/>
  <c r="DE44" i="5"/>
  <c r="DD44" i="5"/>
  <c r="DB44" i="5"/>
  <c r="CZ44" i="5"/>
  <c r="CY44" i="5"/>
  <c r="CW44" i="5"/>
  <c r="CU44" i="5"/>
  <c r="CT44" i="5"/>
  <c r="CR44" i="5"/>
  <c r="CP44" i="5"/>
  <c r="CO44" i="5"/>
  <c r="CM44" i="5"/>
  <c r="CK44" i="5"/>
  <c r="CJ44" i="5"/>
  <c r="CH44" i="5"/>
  <c r="CF44" i="5"/>
  <c r="CE44" i="5"/>
  <c r="CC44" i="5"/>
  <c r="CA44" i="5"/>
  <c r="BZ44" i="5"/>
  <c r="BX44" i="5"/>
  <c r="BV44" i="5"/>
  <c r="BU44" i="5"/>
  <c r="BS44" i="5"/>
  <c r="BQ44" i="5"/>
  <c r="BP44" i="5"/>
  <c r="BN44" i="5"/>
  <c r="BL44" i="5"/>
  <c r="BK44" i="5"/>
  <c r="BI44" i="5"/>
  <c r="BG44" i="5"/>
  <c r="BF44" i="5"/>
  <c r="BD44" i="5"/>
  <c r="BB44" i="5"/>
  <c r="BA44" i="5"/>
  <c r="AY44" i="5"/>
  <c r="AW44" i="5"/>
  <c r="AV44" i="5"/>
  <c r="AT44" i="5"/>
  <c r="AR44" i="5"/>
  <c r="AQ44" i="5"/>
  <c r="AO44" i="5"/>
  <c r="AM44" i="5"/>
  <c r="AL44" i="5"/>
  <c r="AJ44" i="5"/>
  <c r="AH44" i="5"/>
  <c r="AG44" i="5"/>
  <c r="AE44" i="5"/>
  <c r="AC44" i="5"/>
  <c r="AB44" i="5"/>
  <c r="Z44" i="5"/>
  <c r="X44" i="5"/>
  <c r="W44" i="5"/>
  <c r="U44" i="5"/>
  <c r="S44" i="5"/>
  <c r="R44" i="5"/>
  <c r="P44" i="5"/>
  <c r="N44" i="5"/>
  <c r="M44" i="5"/>
  <c r="K44" i="5"/>
  <c r="I44" i="5"/>
  <c r="H44" i="5"/>
  <c r="F44" i="5"/>
  <c r="D44" i="5"/>
  <c r="C44" i="5"/>
  <c r="A44" i="5"/>
  <c r="GQ43" i="5"/>
  <c r="GP43" i="5"/>
  <c r="GN43" i="5"/>
  <c r="GL43" i="5"/>
  <c r="GK43" i="5"/>
  <c r="GI43" i="5"/>
  <c r="GG43" i="5"/>
  <c r="GF43" i="5"/>
  <c r="GD43" i="5"/>
  <c r="GB43" i="5"/>
  <c r="GA43" i="5"/>
  <c r="FY43" i="5"/>
  <c r="FW43" i="5"/>
  <c r="FV43" i="5"/>
  <c r="FT43" i="5"/>
  <c r="FR43" i="5"/>
  <c r="FQ43" i="5"/>
  <c r="FO43" i="5"/>
  <c r="FM43" i="5"/>
  <c r="FL43" i="5"/>
  <c r="FJ43" i="5"/>
  <c r="FH43" i="5"/>
  <c r="FG43" i="5"/>
  <c r="FE43" i="5"/>
  <c r="FC43" i="5"/>
  <c r="FB43" i="5"/>
  <c r="EZ43" i="5"/>
  <c r="EX43" i="5"/>
  <c r="EW43" i="5"/>
  <c r="EU43" i="5"/>
  <c r="ES43" i="5"/>
  <c r="ER43" i="5"/>
  <c r="EP43" i="5"/>
  <c r="EN43" i="5"/>
  <c r="EM43" i="5"/>
  <c r="EK43" i="5"/>
  <c r="EI43" i="5"/>
  <c r="EH43" i="5"/>
  <c r="EF43" i="5"/>
  <c r="ED43" i="5"/>
  <c r="EC43" i="5"/>
  <c r="EA43" i="5"/>
  <c r="DY43" i="5"/>
  <c r="DX43" i="5"/>
  <c r="DV43" i="5"/>
  <c r="DT43" i="5"/>
  <c r="DS43" i="5"/>
  <c r="DQ43" i="5"/>
  <c r="DO43" i="5"/>
  <c r="DN43" i="5"/>
  <c r="DL43" i="5"/>
  <c r="DJ43" i="5"/>
  <c r="DI43" i="5"/>
  <c r="DG43" i="5"/>
  <c r="DE43" i="5"/>
  <c r="DD43" i="5"/>
  <c r="DB43" i="5"/>
  <c r="CZ43" i="5"/>
  <c r="CY43" i="5"/>
  <c r="CW43" i="5"/>
  <c r="CU43" i="5"/>
  <c r="CT43" i="5"/>
  <c r="CR43" i="5"/>
  <c r="CP43" i="5"/>
  <c r="CO43" i="5"/>
  <c r="CM43" i="5"/>
  <c r="CK43" i="5"/>
  <c r="CJ43" i="5"/>
  <c r="CH43" i="5"/>
  <c r="CF43" i="5"/>
  <c r="CE43" i="5"/>
  <c r="CC43" i="5"/>
  <c r="CA43" i="5"/>
  <c r="BZ43" i="5"/>
  <c r="BX43" i="5"/>
  <c r="BV43" i="5"/>
  <c r="BU43" i="5"/>
  <c r="BS43" i="5"/>
  <c r="BQ43" i="5"/>
  <c r="BP43" i="5"/>
  <c r="BN43" i="5"/>
  <c r="BL43" i="5"/>
  <c r="BK43" i="5"/>
  <c r="BI43" i="5"/>
  <c r="BG43" i="5"/>
  <c r="BF43" i="5"/>
  <c r="BD43" i="5"/>
  <c r="BB43" i="5"/>
  <c r="BA43" i="5"/>
  <c r="AY43" i="5"/>
  <c r="AW43" i="5"/>
  <c r="AV43" i="5"/>
  <c r="AT43" i="5"/>
  <c r="AR43" i="5"/>
  <c r="AQ43" i="5"/>
  <c r="AO43" i="5"/>
  <c r="AM43" i="5"/>
  <c r="AL43" i="5"/>
  <c r="AJ43" i="5"/>
  <c r="AH43" i="5"/>
  <c r="AG43" i="5"/>
  <c r="AE43" i="5"/>
  <c r="AC43" i="5"/>
  <c r="AB43" i="5"/>
  <c r="Z43" i="5"/>
  <c r="X43" i="5"/>
  <c r="W43" i="5"/>
  <c r="U43" i="5"/>
  <c r="S43" i="5"/>
  <c r="R43" i="5"/>
  <c r="P43" i="5"/>
  <c r="N43" i="5"/>
  <c r="M43" i="5"/>
  <c r="K43" i="5"/>
  <c r="I43" i="5"/>
  <c r="H43" i="5"/>
  <c r="F43" i="5"/>
  <c r="D43" i="5"/>
  <c r="C43" i="5"/>
  <c r="A43" i="5"/>
  <c r="GQ42" i="5"/>
  <c r="GP42" i="5"/>
  <c r="GN42" i="5"/>
  <c r="GL42" i="5"/>
  <c r="GK42" i="5"/>
  <c r="GI42" i="5"/>
  <c r="GG42" i="5"/>
  <c r="GF42" i="5"/>
  <c r="GD42" i="5"/>
  <c r="GB42" i="5"/>
  <c r="GA42" i="5"/>
  <c r="FY42" i="5"/>
  <c r="FW42" i="5"/>
  <c r="FV42" i="5"/>
  <c r="FT42" i="5"/>
  <c r="FR42" i="5"/>
  <c r="FQ42" i="5"/>
  <c r="FO42" i="5"/>
  <c r="FM42" i="5"/>
  <c r="FL42" i="5"/>
  <c r="FJ42" i="5"/>
  <c r="FH42" i="5"/>
  <c r="FG42" i="5"/>
  <c r="FE42" i="5"/>
  <c r="FC42" i="5"/>
  <c r="FB42" i="5"/>
  <c r="EZ42" i="5"/>
  <c r="EX42" i="5"/>
  <c r="EW42" i="5"/>
  <c r="EU42" i="5"/>
  <c r="ES42" i="5"/>
  <c r="ER42" i="5"/>
  <c r="EP42" i="5"/>
  <c r="EN42" i="5"/>
  <c r="EM42" i="5"/>
  <c r="EK42" i="5"/>
  <c r="EI42" i="5"/>
  <c r="EH42" i="5"/>
  <c r="EF42" i="5"/>
  <c r="ED42" i="5"/>
  <c r="EC42" i="5"/>
  <c r="EA42" i="5"/>
  <c r="DY42" i="5"/>
  <c r="DX42" i="5"/>
  <c r="DV42" i="5"/>
  <c r="DT42" i="5"/>
  <c r="DS42" i="5"/>
  <c r="DQ42" i="5"/>
  <c r="DO42" i="5"/>
  <c r="DN42" i="5"/>
  <c r="DL42" i="5"/>
  <c r="DJ42" i="5"/>
  <c r="DI42" i="5"/>
  <c r="DG42" i="5"/>
  <c r="DE42" i="5"/>
  <c r="DD42" i="5"/>
  <c r="DB42" i="5"/>
  <c r="CZ42" i="5"/>
  <c r="CY42" i="5"/>
  <c r="CW42" i="5"/>
  <c r="CU42" i="5"/>
  <c r="CT42" i="5"/>
  <c r="CR42" i="5"/>
  <c r="CP42" i="5"/>
  <c r="CO42" i="5"/>
  <c r="CM42" i="5"/>
  <c r="CK42" i="5"/>
  <c r="CJ42" i="5"/>
  <c r="CH42" i="5"/>
  <c r="CF42" i="5"/>
  <c r="CE42" i="5"/>
  <c r="CC42" i="5"/>
  <c r="CA42" i="5"/>
  <c r="BZ42" i="5"/>
  <c r="BX42" i="5"/>
  <c r="BV42" i="5"/>
  <c r="BU42" i="5"/>
  <c r="BS42" i="5"/>
  <c r="BQ42" i="5"/>
  <c r="BP42" i="5"/>
  <c r="BN42" i="5"/>
  <c r="BL42" i="5"/>
  <c r="BK42" i="5"/>
  <c r="BI42" i="5"/>
  <c r="BG42" i="5"/>
  <c r="BF42" i="5"/>
  <c r="BD42" i="5"/>
  <c r="BB42" i="5"/>
  <c r="BA42" i="5"/>
  <c r="AY42" i="5"/>
  <c r="AW42" i="5"/>
  <c r="AV42" i="5"/>
  <c r="AT42" i="5"/>
  <c r="AR42" i="5"/>
  <c r="AQ42" i="5"/>
  <c r="AO42" i="5"/>
  <c r="AM42" i="5"/>
  <c r="AL42" i="5"/>
  <c r="AJ42" i="5"/>
  <c r="AH42" i="5"/>
  <c r="AG42" i="5"/>
  <c r="AE42" i="5"/>
  <c r="AC42" i="5"/>
  <c r="AB42" i="5"/>
  <c r="Z42" i="5"/>
  <c r="X42" i="5"/>
  <c r="W42" i="5"/>
  <c r="U42" i="5"/>
  <c r="S42" i="5"/>
  <c r="R42" i="5"/>
  <c r="P42" i="5"/>
  <c r="N42" i="5"/>
  <c r="M42" i="5"/>
  <c r="K42" i="5"/>
  <c r="I42" i="5"/>
  <c r="H42" i="5"/>
  <c r="F42" i="5"/>
  <c r="D42" i="5"/>
  <c r="C42" i="5"/>
  <c r="A42" i="5"/>
  <c r="GQ41" i="5"/>
  <c r="GP41" i="5"/>
  <c r="GN41" i="5"/>
  <c r="GL41" i="5"/>
  <c r="GK41" i="5"/>
  <c r="GI41" i="5"/>
  <c r="GG41" i="5"/>
  <c r="GF41" i="5"/>
  <c r="GD41" i="5"/>
  <c r="GB41" i="5"/>
  <c r="GA41" i="5"/>
  <c r="FY41" i="5"/>
  <c r="FW41" i="5"/>
  <c r="FV41" i="5"/>
  <c r="FT41" i="5"/>
  <c r="FR41" i="5"/>
  <c r="FQ41" i="5"/>
  <c r="FO41" i="5"/>
  <c r="FM41" i="5"/>
  <c r="FL41" i="5"/>
  <c r="FJ41" i="5"/>
  <c r="FH41" i="5"/>
  <c r="FG41" i="5"/>
  <c r="FE41" i="5"/>
  <c r="FC41" i="5"/>
  <c r="FB41" i="5"/>
  <c r="EZ41" i="5"/>
  <c r="EX41" i="5"/>
  <c r="EW41" i="5"/>
  <c r="EU41" i="5"/>
  <c r="ES41" i="5"/>
  <c r="ER41" i="5"/>
  <c r="EP41" i="5"/>
  <c r="EN41" i="5"/>
  <c r="EM41" i="5"/>
  <c r="EK41" i="5"/>
  <c r="EI41" i="5"/>
  <c r="EH41" i="5"/>
  <c r="EF41" i="5"/>
  <c r="ED41" i="5"/>
  <c r="EC41" i="5"/>
  <c r="EA41" i="5"/>
  <c r="DY41" i="5"/>
  <c r="DX41" i="5"/>
  <c r="DV41" i="5"/>
  <c r="DT41" i="5"/>
  <c r="DS41" i="5"/>
  <c r="DQ41" i="5"/>
  <c r="DO41" i="5"/>
  <c r="DN41" i="5"/>
  <c r="DL41" i="5"/>
  <c r="DJ41" i="5"/>
  <c r="DI41" i="5"/>
  <c r="DG41" i="5"/>
  <c r="DE41" i="5"/>
  <c r="DD41" i="5"/>
  <c r="DB41" i="5"/>
  <c r="CZ41" i="5"/>
  <c r="CY41" i="5"/>
  <c r="CW41" i="5"/>
  <c r="CU41" i="5"/>
  <c r="CT41" i="5"/>
  <c r="CR41" i="5"/>
  <c r="CP41" i="5"/>
  <c r="CO41" i="5"/>
  <c r="CM41" i="5"/>
  <c r="CK41" i="5"/>
  <c r="CJ41" i="5"/>
  <c r="CH41" i="5"/>
  <c r="CF41" i="5"/>
  <c r="CE41" i="5"/>
  <c r="CC41" i="5"/>
  <c r="CA41" i="5"/>
  <c r="BZ41" i="5"/>
  <c r="BX41" i="5"/>
  <c r="BV41" i="5"/>
  <c r="BU41" i="5"/>
  <c r="BS41" i="5"/>
  <c r="BQ41" i="5"/>
  <c r="BP41" i="5"/>
  <c r="BN41" i="5"/>
  <c r="BL41" i="5"/>
  <c r="BK41" i="5"/>
  <c r="BI41" i="5"/>
  <c r="BG41" i="5"/>
  <c r="BF41" i="5"/>
  <c r="BD41" i="5"/>
  <c r="BB41" i="5"/>
  <c r="BA41" i="5"/>
  <c r="AY41" i="5"/>
  <c r="AW41" i="5"/>
  <c r="AV41" i="5"/>
  <c r="AT41" i="5"/>
  <c r="AR41" i="5"/>
  <c r="AQ41" i="5"/>
  <c r="AO41" i="5"/>
  <c r="AM41" i="5"/>
  <c r="AL41" i="5"/>
  <c r="AJ41" i="5"/>
  <c r="AH41" i="5"/>
  <c r="AG41" i="5"/>
  <c r="AE41" i="5"/>
  <c r="AC41" i="5"/>
  <c r="AB41" i="5"/>
  <c r="Z41" i="5"/>
  <c r="X41" i="5"/>
  <c r="W41" i="5"/>
  <c r="U41" i="5"/>
  <c r="S41" i="5"/>
  <c r="R41" i="5"/>
  <c r="P41" i="5"/>
  <c r="N41" i="5"/>
  <c r="M41" i="5"/>
  <c r="K41" i="5"/>
  <c r="I41" i="5"/>
  <c r="H41" i="5"/>
  <c r="F41" i="5"/>
  <c r="D41" i="5"/>
  <c r="C41" i="5"/>
  <c r="A41" i="5"/>
  <c r="GQ40" i="5"/>
  <c r="GP40" i="5"/>
  <c r="GN40" i="5"/>
  <c r="GL40" i="5"/>
  <c r="GK40" i="5"/>
  <c r="GI40" i="5"/>
  <c r="GG40" i="5"/>
  <c r="GF40" i="5"/>
  <c r="GD40" i="5"/>
  <c r="GB40" i="5"/>
  <c r="GA40" i="5"/>
  <c r="FY40" i="5"/>
  <c r="FW40" i="5"/>
  <c r="FV40" i="5"/>
  <c r="FT40" i="5"/>
  <c r="FR40" i="5"/>
  <c r="FQ40" i="5"/>
  <c r="FO40" i="5"/>
  <c r="FM40" i="5"/>
  <c r="FL40" i="5"/>
  <c r="FJ40" i="5"/>
  <c r="FH40" i="5"/>
  <c r="FG40" i="5"/>
  <c r="FE40" i="5"/>
  <c r="FC40" i="5"/>
  <c r="FB40" i="5"/>
  <c r="EZ40" i="5"/>
  <c r="EX40" i="5"/>
  <c r="EW40" i="5"/>
  <c r="EU40" i="5"/>
  <c r="ES40" i="5"/>
  <c r="ER40" i="5"/>
  <c r="EP40" i="5"/>
  <c r="EN40" i="5"/>
  <c r="EM40" i="5"/>
  <c r="EK40" i="5"/>
  <c r="EI40" i="5"/>
  <c r="EH40" i="5"/>
  <c r="EF40" i="5"/>
  <c r="ED40" i="5"/>
  <c r="EC40" i="5"/>
  <c r="EA40" i="5"/>
  <c r="DY40" i="5"/>
  <c r="DX40" i="5"/>
  <c r="DV40" i="5"/>
  <c r="DT40" i="5"/>
  <c r="DS40" i="5"/>
  <c r="DQ40" i="5"/>
  <c r="DO40" i="5"/>
  <c r="DN40" i="5"/>
  <c r="DL40" i="5"/>
  <c r="DJ40" i="5"/>
  <c r="DI40" i="5"/>
  <c r="DG40" i="5"/>
  <c r="DE40" i="5"/>
  <c r="DD40" i="5"/>
  <c r="DB40" i="5"/>
  <c r="CZ40" i="5"/>
  <c r="CY40" i="5"/>
  <c r="CW40" i="5"/>
  <c r="CU40" i="5"/>
  <c r="CT40" i="5"/>
  <c r="CR40" i="5"/>
  <c r="CP40" i="5"/>
  <c r="CO40" i="5"/>
  <c r="CM40" i="5"/>
  <c r="CK40" i="5"/>
  <c r="CJ40" i="5"/>
  <c r="CH40" i="5"/>
  <c r="CF40" i="5"/>
  <c r="CE40" i="5"/>
  <c r="CC40" i="5"/>
  <c r="CA40" i="5"/>
  <c r="BZ40" i="5"/>
  <c r="BX40" i="5"/>
  <c r="BV40" i="5"/>
  <c r="BU40" i="5"/>
  <c r="BS40" i="5"/>
  <c r="BQ40" i="5"/>
  <c r="BP40" i="5"/>
  <c r="BN40" i="5"/>
  <c r="BL40" i="5"/>
  <c r="BK40" i="5"/>
  <c r="BI40" i="5"/>
  <c r="BG40" i="5"/>
  <c r="BF40" i="5"/>
  <c r="BD40" i="5"/>
  <c r="BB40" i="5"/>
  <c r="BA40" i="5"/>
  <c r="AY40" i="5"/>
  <c r="AW40" i="5"/>
  <c r="AV40" i="5"/>
  <c r="AT40" i="5"/>
  <c r="AR40" i="5"/>
  <c r="AQ40" i="5"/>
  <c r="AO40" i="5"/>
  <c r="AM40" i="5"/>
  <c r="AL40" i="5"/>
  <c r="AJ40" i="5"/>
  <c r="AH40" i="5"/>
  <c r="AG40" i="5"/>
  <c r="AE40" i="5"/>
  <c r="AC40" i="5"/>
  <c r="AB40" i="5"/>
  <c r="Z40" i="5"/>
  <c r="X40" i="5"/>
  <c r="W40" i="5"/>
  <c r="U40" i="5"/>
  <c r="S40" i="5"/>
  <c r="R40" i="5"/>
  <c r="P40" i="5"/>
  <c r="N40" i="5"/>
  <c r="M40" i="5"/>
  <c r="K40" i="5"/>
  <c r="I40" i="5"/>
  <c r="H40" i="5"/>
  <c r="F40" i="5"/>
  <c r="D40" i="5"/>
  <c r="C40" i="5"/>
  <c r="A40" i="5"/>
  <c r="GQ39" i="5"/>
  <c r="GP39" i="5"/>
  <c r="GN39" i="5"/>
  <c r="GL39" i="5"/>
  <c r="GK39" i="5"/>
  <c r="GI39" i="5"/>
  <c r="GG39" i="5"/>
  <c r="GF39" i="5"/>
  <c r="GD39" i="5"/>
  <c r="GB39" i="5"/>
  <c r="GA39" i="5"/>
  <c r="FY39" i="5"/>
  <c r="FW39" i="5"/>
  <c r="FV39" i="5"/>
  <c r="FT39" i="5"/>
  <c r="FR39" i="5"/>
  <c r="FQ39" i="5"/>
  <c r="FO39" i="5"/>
  <c r="FM39" i="5"/>
  <c r="FL39" i="5"/>
  <c r="FJ39" i="5"/>
  <c r="FH39" i="5"/>
  <c r="FG39" i="5"/>
  <c r="FE39" i="5"/>
  <c r="FC39" i="5"/>
  <c r="FB39" i="5"/>
  <c r="EZ39" i="5"/>
  <c r="EX39" i="5"/>
  <c r="EW39" i="5"/>
  <c r="EU39" i="5"/>
  <c r="ES39" i="5"/>
  <c r="ER39" i="5"/>
  <c r="EP39" i="5"/>
  <c r="EN39" i="5"/>
  <c r="EM39" i="5"/>
  <c r="EK39" i="5"/>
  <c r="EI39" i="5"/>
  <c r="EH39" i="5"/>
  <c r="EF39" i="5"/>
  <c r="ED39" i="5"/>
  <c r="EC39" i="5"/>
  <c r="EA39" i="5"/>
  <c r="DY39" i="5"/>
  <c r="DX39" i="5"/>
  <c r="DV39" i="5"/>
  <c r="DT39" i="5"/>
  <c r="DS39" i="5"/>
  <c r="DQ39" i="5"/>
  <c r="DO39" i="5"/>
  <c r="DN39" i="5"/>
  <c r="DL39" i="5"/>
  <c r="DJ39" i="5"/>
  <c r="DI39" i="5"/>
  <c r="DG39" i="5"/>
  <c r="DE39" i="5"/>
  <c r="DD39" i="5"/>
  <c r="DB39" i="5"/>
  <c r="CZ39" i="5"/>
  <c r="CY39" i="5"/>
  <c r="CW39" i="5"/>
  <c r="CU39" i="5"/>
  <c r="CT39" i="5"/>
  <c r="CR39" i="5"/>
  <c r="CP39" i="5"/>
  <c r="CO39" i="5"/>
  <c r="CM39" i="5"/>
  <c r="CK39" i="5"/>
  <c r="CJ39" i="5"/>
  <c r="CH39" i="5"/>
  <c r="CF39" i="5"/>
  <c r="CE39" i="5"/>
  <c r="CC39" i="5"/>
  <c r="CA39" i="5"/>
  <c r="BZ39" i="5"/>
  <c r="BX39" i="5"/>
  <c r="BV39" i="5"/>
  <c r="BU39" i="5"/>
  <c r="BS39" i="5"/>
  <c r="BQ39" i="5"/>
  <c r="BP39" i="5"/>
  <c r="BN39" i="5"/>
  <c r="BL39" i="5"/>
  <c r="BK39" i="5"/>
  <c r="BI39" i="5"/>
  <c r="BG39" i="5"/>
  <c r="BF39" i="5"/>
  <c r="BD39" i="5"/>
  <c r="BB39" i="5"/>
  <c r="BA39" i="5"/>
  <c r="AY39" i="5"/>
  <c r="AW39" i="5"/>
  <c r="AV39" i="5"/>
  <c r="AT39" i="5"/>
  <c r="AR39" i="5"/>
  <c r="AQ39" i="5"/>
  <c r="AO39" i="5"/>
  <c r="AM39" i="5"/>
  <c r="AL39" i="5"/>
  <c r="AJ39" i="5"/>
  <c r="AH39" i="5"/>
  <c r="AG39" i="5"/>
  <c r="AE39" i="5"/>
  <c r="AC39" i="5"/>
  <c r="AB39" i="5"/>
  <c r="Z39" i="5"/>
  <c r="X39" i="5"/>
  <c r="W39" i="5"/>
  <c r="U39" i="5"/>
  <c r="S39" i="5"/>
  <c r="R39" i="5"/>
  <c r="P39" i="5"/>
  <c r="N39" i="5"/>
  <c r="M39" i="5"/>
  <c r="K39" i="5"/>
  <c r="I39" i="5"/>
  <c r="H39" i="5"/>
  <c r="F39" i="5"/>
  <c r="D39" i="5"/>
  <c r="C39" i="5"/>
  <c r="A39" i="5"/>
  <c r="GQ36" i="5"/>
  <c r="GP36" i="5"/>
  <c r="GL36" i="5"/>
  <c r="GK36" i="5"/>
  <c r="GG36" i="5"/>
  <c r="GF36" i="5"/>
  <c r="GB36" i="5"/>
  <c r="GA36" i="5"/>
  <c r="FW36" i="5"/>
  <c r="FV36" i="5"/>
  <c r="FR36" i="5"/>
  <c r="FQ36" i="5"/>
  <c r="FM36" i="5"/>
  <c r="FL36" i="5"/>
  <c r="FH36" i="5"/>
  <c r="FG36" i="5"/>
  <c r="FC36" i="5"/>
  <c r="FB36" i="5"/>
  <c r="EX36" i="5"/>
  <c r="EW36" i="5"/>
  <c r="ES36" i="5"/>
  <c r="ER36" i="5"/>
  <c r="EN36" i="5"/>
  <c r="EM36" i="5"/>
  <c r="EI36" i="5"/>
  <c r="EH36" i="5"/>
  <c r="ED36" i="5"/>
  <c r="EC36" i="5"/>
  <c r="DY36" i="5"/>
  <c r="DX36" i="5"/>
  <c r="DT36" i="5"/>
  <c r="DS36" i="5"/>
  <c r="DO36" i="5"/>
  <c r="DN36" i="5"/>
  <c r="DJ36" i="5"/>
  <c r="DI36" i="5"/>
  <c r="DE36" i="5"/>
  <c r="DD36" i="5"/>
  <c r="CZ36" i="5"/>
  <c r="CY36" i="5"/>
  <c r="CU36" i="5"/>
  <c r="CT36" i="5"/>
  <c r="CP36" i="5"/>
  <c r="CO36" i="5"/>
  <c r="CK36" i="5"/>
  <c r="CJ36" i="5"/>
  <c r="CF36" i="5"/>
  <c r="CE36" i="5"/>
  <c r="CA36" i="5"/>
  <c r="BZ36" i="5"/>
  <c r="BV36" i="5"/>
  <c r="BU36" i="5"/>
  <c r="BQ36" i="5"/>
  <c r="BP36" i="5"/>
  <c r="BL36" i="5"/>
  <c r="BK36" i="5"/>
  <c r="BG36" i="5"/>
  <c r="BF36" i="5"/>
  <c r="BB36" i="5"/>
  <c r="BA36" i="5"/>
  <c r="AW36" i="5"/>
  <c r="AV36" i="5"/>
  <c r="AR36" i="5"/>
  <c r="AQ36" i="5"/>
  <c r="AM36" i="5"/>
  <c r="AL36" i="5"/>
  <c r="AH36" i="5"/>
  <c r="AG36" i="5"/>
  <c r="AC36" i="5"/>
  <c r="AB36" i="5"/>
  <c r="X36" i="5"/>
  <c r="W36" i="5"/>
  <c r="S36" i="5"/>
  <c r="R36" i="5"/>
  <c r="N36" i="5"/>
  <c r="M36" i="5"/>
  <c r="I36" i="5"/>
  <c r="H36" i="5"/>
  <c r="D36" i="5"/>
  <c r="C36" i="5"/>
  <c r="GQ35" i="5"/>
  <c r="GP35" i="5"/>
  <c r="GL35" i="5"/>
  <c r="GK35" i="5"/>
  <c r="GG35" i="5"/>
  <c r="GF35" i="5"/>
  <c r="GB35" i="5"/>
  <c r="GA35" i="5"/>
  <c r="FW35" i="5"/>
  <c r="FV35" i="5"/>
  <c r="FR35" i="5"/>
  <c r="FQ35" i="5"/>
  <c r="FM35" i="5"/>
  <c r="FL35" i="5"/>
  <c r="FH35" i="5"/>
  <c r="FG35" i="5"/>
  <c r="FC35" i="5"/>
  <c r="FB35" i="5"/>
  <c r="EX35" i="5"/>
  <c r="EW35" i="5"/>
  <c r="ES35" i="5"/>
  <c r="ER35" i="5"/>
  <c r="EN35" i="5"/>
  <c r="EM35" i="5"/>
  <c r="EI35" i="5"/>
  <c r="EH35" i="5"/>
  <c r="ED35" i="5"/>
  <c r="EC35" i="5"/>
  <c r="DY35" i="5"/>
  <c r="DX35" i="5"/>
  <c r="DT35" i="5"/>
  <c r="DS35" i="5"/>
  <c r="DO35" i="5"/>
  <c r="DN35" i="5"/>
  <c r="DJ35" i="5"/>
  <c r="DI35" i="5"/>
  <c r="DE35" i="5"/>
  <c r="DD35" i="5"/>
  <c r="CZ35" i="5"/>
  <c r="CY35" i="5"/>
  <c r="CU35" i="5"/>
  <c r="CT35" i="5"/>
  <c r="CP35" i="5"/>
  <c r="CO35" i="5"/>
  <c r="CK35" i="5"/>
  <c r="CJ35" i="5"/>
  <c r="CF35" i="5"/>
  <c r="CE35" i="5"/>
  <c r="CA35" i="5"/>
  <c r="BZ35" i="5"/>
  <c r="BV35" i="5"/>
  <c r="BU35" i="5"/>
  <c r="BQ35" i="5"/>
  <c r="BP35" i="5"/>
  <c r="BL35" i="5"/>
  <c r="BK35" i="5"/>
  <c r="BG35" i="5"/>
  <c r="BF35" i="5"/>
  <c r="BB35" i="5"/>
  <c r="BA35" i="5"/>
  <c r="AW35" i="5"/>
  <c r="AV35" i="5"/>
  <c r="AR35" i="5"/>
  <c r="AQ35" i="5"/>
  <c r="AM35" i="5"/>
  <c r="AL35" i="5"/>
  <c r="AH35" i="5"/>
  <c r="AG35" i="5"/>
  <c r="AC35" i="5"/>
  <c r="AB35" i="5"/>
  <c r="X35" i="5"/>
  <c r="W35" i="5"/>
  <c r="S35" i="5"/>
  <c r="R35" i="5"/>
  <c r="N35" i="5"/>
  <c r="M35" i="5"/>
  <c r="I35" i="5"/>
  <c r="H35" i="5"/>
  <c r="D35" i="5"/>
  <c r="C35" i="5"/>
  <c r="GQ34" i="5"/>
  <c r="GP34" i="5"/>
  <c r="GL34" i="5"/>
  <c r="GK34" i="5"/>
  <c r="GG34" i="5"/>
  <c r="GF34" i="5"/>
  <c r="GB34" i="5"/>
  <c r="GA34" i="5"/>
  <c r="FW34" i="5"/>
  <c r="FV34" i="5"/>
  <c r="FR34" i="5"/>
  <c r="FQ34" i="5"/>
  <c r="FM34" i="5"/>
  <c r="FL34" i="5"/>
  <c r="FH34" i="5"/>
  <c r="FG34" i="5"/>
  <c r="FC34" i="5"/>
  <c r="FB34" i="5"/>
  <c r="EX34" i="5"/>
  <c r="EW34" i="5"/>
  <c r="ES34" i="5"/>
  <c r="ER34" i="5"/>
  <c r="EN34" i="5"/>
  <c r="EM34" i="5"/>
  <c r="EI34" i="5"/>
  <c r="EH34" i="5"/>
  <c r="ED34" i="5"/>
  <c r="EC34" i="5"/>
  <c r="DY34" i="5"/>
  <c r="DX34" i="5"/>
  <c r="DT34" i="5"/>
  <c r="DS34" i="5"/>
  <c r="DO34" i="5"/>
  <c r="DN34" i="5"/>
  <c r="DJ34" i="5"/>
  <c r="DI34" i="5"/>
  <c r="DE34" i="5"/>
  <c r="DD34" i="5"/>
  <c r="CZ34" i="5"/>
  <c r="CY34" i="5"/>
  <c r="CU34" i="5"/>
  <c r="CT34" i="5"/>
  <c r="CP34" i="5"/>
  <c r="CO34" i="5"/>
  <c r="CK34" i="5"/>
  <c r="CJ34" i="5"/>
  <c r="CF34" i="5"/>
  <c r="CE34" i="5"/>
  <c r="CA34" i="5"/>
  <c r="BZ34" i="5"/>
  <c r="BV34" i="5"/>
  <c r="BU34" i="5"/>
  <c r="BQ34" i="5"/>
  <c r="BP34" i="5"/>
  <c r="BL34" i="5"/>
  <c r="BK34" i="5"/>
  <c r="BG34" i="5"/>
  <c r="BF34" i="5"/>
  <c r="BB34" i="5"/>
  <c r="BA34" i="5"/>
  <c r="AW34" i="5"/>
  <c r="AV34" i="5"/>
  <c r="AR34" i="5"/>
  <c r="AQ34" i="5"/>
  <c r="AM34" i="5"/>
  <c r="AL34" i="5"/>
  <c r="AH34" i="5"/>
  <c r="AG34" i="5"/>
  <c r="AC34" i="5"/>
  <c r="AB34" i="5"/>
  <c r="X34" i="5"/>
  <c r="W34" i="5"/>
  <c r="S34" i="5"/>
  <c r="R34" i="5"/>
  <c r="N34" i="5"/>
  <c r="M34" i="5"/>
  <c r="I34" i="5"/>
  <c r="H34" i="5"/>
  <c r="D34" i="5"/>
  <c r="C34" i="5"/>
  <c r="GQ33" i="5"/>
  <c r="GP33" i="5"/>
  <c r="GL33" i="5"/>
  <c r="GK33" i="5"/>
  <c r="GG33" i="5"/>
  <c r="GF33" i="5"/>
  <c r="GB33" i="5"/>
  <c r="GA33" i="5"/>
  <c r="FW33" i="5"/>
  <c r="FV33" i="5"/>
  <c r="FR33" i="5"/>
  <c r="FQ33" i="5"/>
  <c r="FM33" i="5"/>
  <c r="FL33" i="5"/>
  <c r="FH33" i="5"/>
  <c r="FG33" i="5"/>
  <c r="FC33" i="5"/>
  <c r="FB33" i="5"/>
  <c r="EX33" i="5"/>
  <c r="EW33" i="5"/>
  <c r="ES33" i="5"/>
  <c r="ER33" i="5"/>
  <c r="EN33" i="5"/>
  <c r="EM33" i="5"/>
  <c r="EI33" i="5"/>
  <c r="EH33" i="5"/>
  <c r="ED33" i="5"/>
  <c r="EC33" i="5"/>
  <c r="DY33" i="5"/>
  <c r="DX33" i="5"/>
  <c r="DT33" i="5"/>
  <c r="DS33" i="5"/>
  <c r="DO33" i="5"/>
  <c r="DN33" i="5"/>
  <c r="DJ33" i="5"/>
  <c r="DI33" i="5"/>
  <c r="DE33" i="5"/>
  <c r="DD33" i="5"/>
  <c r="CZ33" i="5"/>
  <c r="CY33" i="5"/>
  <c r="CU33" i="5"/>
  <c r="CT33" i="5"/>
  <c r="CP33" i="5"/>
  <c r="CO33" i="5"/>
  <c r="CK33" i="5"/>
  <c r="CJ33" i="5"/>
  <c r="CF33" i="5"/>
  <c r="CE33" i="5"/>
  <c r="CA33" i="5"/>
  <c r="BZ33" i="5"/>
  <c r="BV33" i="5"/>
  <c r="BU33" i="5"/>
  <c r="BQ33" i="5"/>
  <c r="BP33" i="5"/>
  <c r="BL33" i="5"/>
  <c r="BK33" i="5"/>
  <c r="BG33" i="5"/>
  <c r="BF33" i="5"/>
  <c r="BB33" i="5"/>
  <c r="BA33" i="5"/>
  <c r="AW33" i="5"/>
  <c r="AV33" i="5"/>
  <c r="AR33" i="5"/>
  <c r="AQ33" i="5"/>
  <c r="AM33" i="5"/>
  <c r="AL33" i="5"/>
  <c r="AH33" i="5"/>
  <c r="AG33" i="5"/>
  <c r="AC33" i="5"/>
  <c r="AB33" i="5"/>
  <c r="X33" i="5"/>
  <c r="W33" i="5"/>
  <c r="S33" i="5"/>
  <c r="R33" i="5"/>
  <c r="N33" i="5"/>
  <c r="M33" i="5"/>
  <c r="I33" i="5"/>
  <c r="H33" i="5"/>
  <c r="D33" i="5"/>
  <c r="C33" i="5"/>
  <c r="GQ32" i="5"/>
  <c r="GP32" i="5"/>
  <c r="GL32" i="5"/>
  <c r="GK32" i="5"/>
  <c r="GG32" i="5"/>
  <c r="GF32" i="5"/>
  <c r="GB32" i="5"/>
  <c r="GA32" i="5"/>
  <c r="FW32" i="5"/>
  <c r="FV32" i="5"/>
  <c r="FR32" i="5"/>
  <c r="FQ32" i="5"/>
  <c r="FM32" i="5"/>
  <c r="FL32" i="5"/>
  <c r="FH32" i="5"/>
  <c r="FG32" i="5"/>
  <c r="FC32" i="5"/>
  <c r="FB32" i="5"/>
  <c r="EX32" i="5"/>
  <c r="EW32" i="5"/>
  <c r="ES32" i="5"/>
  <c r="ER32" i="5"/>
  <c r="EN32" i="5"/>
  <c r="EM32" i="5"/>
  <c r="EI32" i="5"/>
  <c r="EH32" i="5"/>
  <c r="ED32" i="5"/>
  <c r="EC32" i="5"/>
  <c r="DY32" i="5"/>
  <c r="DX32" i="5"/>
  <c r="DT32" i="5"/>
  <c r="DS32" i="5"/>
  <c r="DO32" i="5"/>
  <c r="DN32" i="5"/>
  <c r="DJ32" i="5"/>
  <c r="DI32" i="5"/>
  <c r="DE32" i="5"/>
  <c r="DD32" i="5"/>
  <c r="CZ32" i="5"/>
  <c r="CY32" i="5"/>
  <c r="CU32" i="5"/>
  <c r="CT32" i="5"/>
  <c r="CP32" i="5"/>
  <c r="CO32" i="5"/>
  <c r="CK32" i="5"/>
  <c r="CJ32" i="5"/>
  <c r="CF32" i="5"/>
  <c r="CE32" i="5"/>
  <c r="CA32" i="5"/>
  <c r="BZ32" i="5"/>
  <c r="BV32" i="5"/>
  <c r="BU32" i="5"/>
  <c r="BQ32" i="5"/>
  <c r="BP32" i="5"/>
  <c r="BL32" i="5"/>
  <c r="BK32" i="5"/>
  <c r="BG32" i="5"/>
  <c r="BF32" i="5"/>
  <c r="BB32" i="5"/>
  <c r="BA32" i="5"/>
  <c r="AW32" i="5"/>
  <c r="AV32" i="5"/>
  <c r="AR32" i="5"/>
  <c r="AQ32" i="5"/>
  <c r="AM32" i="5"/>
  <c r="AL32" i="5"/>
  <c r="AH32" i="5"/>
  <c r="AG32" i="5"/>
  <c r="AC32" i="5"/>
  <c r="AB32" i="5"/>
  <c r="X32" i="5"/>
  <c r="W32" i="5"/>
  <c r="S32" i="5"/>
  <c r="R32" i="5"/>
  <c r="N32" i="5"/>
  <c r="M32" i="5"/>
  <c r="I32" i="5"/>
  <c r="H32" i="5"/>
  <c r="D32" i="5"/>
  <c r="C32" i="5"/>
  <c r="GQ31" i="5"/>
  <c r="GP31" i="5"/>
  <c r="GL31" i="5"/>
  <c r="GK31" i="5"/>
  <c r="GG31" i="5"/>
  <c r="GF31" i="5"/>
  <c r="GB31" i="5"/>
  <c r="GA31" i="5"/>
  <c r="FW31" i="5"/>
  <c r="FV31" i="5"/>
  <c r="FR31" i="5"/>
  <c r="FQ31" i="5"/>
  <c r="FM31" i="5"/>
  <c r="FL31" i="5"/>
  <c r="FH31" i="5"/>
  <c r="FG31" i="5"/>
  <c r="FC31" i="5"/>
  <c r="FB31" i="5"/>
  <c r="EX31" i="5"/>
  <c r="EW31" i="5"/>
  <c r="ES31" i="5"/>
  <c r="ER31" i="5"/>
  <c r="EN31" i="5"/>
  <c r="EM31" i="5"/>
  <c r="EI31" i="5"/>
  <c r="EH31" i="5"/>
  <c r="ED31" i="5"/>
  <c r="EC31" i="5"/>
  <c r="DY31" i="5"/>
  <c r="DX31" i="5"/>
  <c r="DT31" i="5"/>
  <c r="DS31" i="5"/>
  <c r="DO31" i="5"/>
  <c r="DN31" i="5"/>
  <c r="DJ31" i="5"/>
  <c r="DI31" i="5"/>
  <c r="DE31" i="5"/>
  <c r="DD31" i="5"/>
  <c r="CZ31" i="5"/>
  <c r="CY31" i="5"/>
  <c r="CU31" i="5"/>
  <c r="CT31" i="5"/>
  <c r="CP31" i="5"/>
  <c r="CO31" i="5"/>
  <c r="CK31" i="5"/>
  <c r="CJ31" i="5"/>
  <c r="CF31" i="5"/>
  <c r="CE31" i="5"/>
  <c r="CA31" i="5"/>
  <c r="BZ31" i="5"/>
  <c r="BV31" i="5"/>
  <c r="BU31" i="5"/>
  <c r="BQ31" i="5"/>
  <c r="BP31" i="5"/>
  <c r="BL31" i="5"/>
  <c r="BK31" i="5"/>
  <c r="BG31" i="5"/>
  <c r="BF31" i="5"/>
  <c r="BB31" i="5"/>
  <c r="BA31" i="5"/>
  <c r="AW31" i="5"/>
  <c r="AV31" i="5"/>
  <c r="AR31" i="5"/>
  <c r="AQ31" i="5"/>
  <c r="AM31" i="5"/>
  <c r="AL31" i="5"/>
  <c r="AH31" i="5"/>
  <c r="AG31" i="5"/>
  <c r="AC31" i="5"/>
  <c r="AB31" i="5"/>
  <c r="X31" i="5"/>
  <c r="W31" i="5"/>
  <c r="S31" i="5"/>
  <c r="R31" i="5"/>
  <c r="N31" i="5"/>
  <c r="M31" i="5"/>
  <c r="I31" i="5"/>
  <c r="H31" i="5"/>
  <c r="D31" i="5"/>
  <c r="C31" i="5"/>
  <c r="GQ30" i="5"/>
  <c r="GP30" i="5"/>
  <c r="GL30" i="5"/>
  <c r="GK30" i="5"/>
  <c r="GG30" i="5"/>
  <c r="GF30" i="5"/>
  <c r="GB30" i="5"/>
  <c r="GA30" i="5"/>
  <c r="FW30" i="5"/>
  <c r="FV30" i="5"/>
  <c r="FR30" i="5"/>
  <c r="FQ30" i="5"/>
  <c r="FM30" i="5"/>
  <c r="FL30" i="5"/>
  <c r="FH30" i="5"/>
  <c r="FG30" i="5"/>
  <c r="FC30" i="5"/>
  <c r="FB30" i="5"/>
  <c r="EX30" i="5"/>
  <c r="EW30" i="5"/>
  <c r="ES30" i="5"/>
  <c r="ER30" i="5"/>
  <c r="EN30" i="5"/>
  <c r="EM30" i="5"/>
  <c r="EI30" i="5"/>
  <c r="EH30" i="5"/>
  <c r="ED30" i="5"/>
  <c r="EC30" i="5"/>
  <c r="DY30" i="5"/>
  <c r="DX30" i="5"/>
  <c r="DT30" i="5"/>
  <c r="DS30" i="5"/>
  <c r="DO30" i="5"/>
  <c r="DN30" i="5"/>
  <c r="DJ30" i="5"/>
  <c r="DI30" i="5"/>
  <c r="DE30" i="5"/>
  <c r="DD30" i="5"/>
  <c r="CZ30" i="5"/>
  <c r="CY30" i="5"/>
  <c r="CU30" i="5"/>
  <c r="CT30" i="5"/>
  <c r="CP30" i="5"/>
  <c r="CO30" i="5"/>
  <c r="CK30" i="5"/>
  <c r="CJ30" i="5"/>
  <c r="CF30" i="5"/>
  <c r="CE30" i="5"/>
  <c r="CA30" i="5"/>
  <c r="BZ30" i="5"/>
  <c r="BV30" i="5"/>
  <c r="BU30" i="5"/>
  <c r="BQ30" i="5"/>
  <c r="BP30" i="5"/>
  <c r="BL30" i="5"/>
  <c r="BK30" i="5"/>
  <c r="BG30" i="5"/>
  <c r="BF30" i="5"/>
  <c r="BB30" i="5"/>
  <c r="BA30" i="5"/>
  <c r="AW30" i="5"/>
  <c r="AV30" i="5"/>
  <c r="AR30" i="5"/>
  <c r="AQ30" i="5"/>
  <c r="AM30" i="5"/>
  <c r="AL30" i="5"/>
  <c r="AH30" i="5"/>
  <c r="AG30" i="5"/>
  <c r="AC30" i="5"/>
  <c r="AB30" i="5"/>
  <c r="X30" i="5"/>
  <c r="W30" i="5"/>
  <c r="S30" i="5"/>
  <c r="R30" i="5"/>
  <c r="N30" i="5"/>
  <c r="M30" i="5"/>
  <c r="I30" i="5"/>
  <c r="H30" i="5"/>
  <c r="D30" i="5"/>
  <c r="C30" i="5"/>
  <c r="GQ29" i="5"/>
  <c r="GP29" i="5"/>
  <c r="GL29" i="5"/>
  <c r="GK29" i="5"/>
  <c r="GG29" i="5"/>
  <c r="GF29" i="5"/>
  <c r="GB29" i="5"/>
  <c r="GA29" i="5"/>
  <c r="FW29" i="5"/>
  <c r="FV29" i="5"/>
  <c r="FR29" i="5"/>
  <c r="FQ29" i="5"/>
  <c r="FM29" i="5"/>
  <c r="FL29" i="5"/>
  <c r="FH29" i="5"/>
  <c r="FG29" i="5"/>
  <c r="FC29" i="5"/>
  <c r="FB29" i="5"/>
  <c r="EX29" i="5"/>
  <c r="EW29" i="5"/>
  <c r="ES29" i="5"/>
  <c r="ER29" i="5"/>
  <c r="EN29" i="5"/>
  <c r="EM29" i="5"/>
  <c r="EI29" i="5"/>
  <c r="EH29" i="5"/>
  <c r="ED29" i="5"/>
  <c r="EC29" i="5"/>
  <c r="DY29" i="5"/>
  <c r="DX29" i="5"/>
  <c r="DT29" i="5"/>
  <c r="DS29" i="5"/>
  <c r="DO29" i="5"/>
  <c r="DN29" i="5"/>
  <c r="DJ29" i="5"/>
  <c r="DI29" i="5"/>
  <c r="DE29" i="5"/>
  <c r="DD29" i="5"/>
  <c r="CZ29" i="5"/>
  <c r="CY29" i="5"/>
  <c r="CU29" i="5"/>
  <c r="CT29" i="5"/>
  <c r="CP29" i="5"/>
  <c r="CO29" i="5"/>
  <c r="CK29" i="5"/>
  <c r="CJ29" i="5"/>
  <c r="CF29" i="5"/>
  <c r="CE29" i="5"/>
  <c r="CA29" i="5"/>
  <c r="BZ29" i="5"/>
  <c r="BV29" i="5"/>
  <c r="BU29" i="5"/>
  <c r="BQ29" i="5"/>
  <c r="BP29" i="5"/>
  <c r="BL29" i="5"/>
  <c r="BK29" i="5"/>
  <c r="BG29" i="5"/>
  <c r="BF29" i="5"/>
  <c r="BB29" i="5"/>
  <c r="BA29" i="5"/>
  <c r="AW29" i="5"/>
  <c r="AV29" i="5"/>
  <c r="AR29" i="5"/>
  <c r="AQ29" i="5"/>
  <c r="AM29" i="5"/>
  <c r="AL29" i="5"/>
  <c r="AH29" i="5"/>
  <c r="AG29" i="5"/>
  <c r="AC29" i="5"/>
  <c r="AB29" i="5"/>
  <c r="X29" i="5"/>
  <c r="W29" i="5"/>
  <c r="S29" i="5"/>
  <c r="R29" i="5"/>
  <c r="N29" i="5"/>
  <c r="M29" i="5"/>
  <c r="I29" i="5"/>
  <c r="H29" i="5"/>
  <c r="D29" i="5"/>
  <c r="C29" i="5"/>
  <c r="GQ28" i="5"/>
  <c r="GP28" i="5"/>
  <c r="GL28" i="5"/>
  <c r="GK28" i="5"/>
  <c r="GG28" i="5"/>
  <c r="GF28" i="5"/>
  <c r="GB28" i="5"/>
  <c r="GA28" i="5"/>
  <c r="FW28" i="5"/>
  <c r="FV28" i="5"/>
  <c r="FR28" i="5"/>
  <c r="FQ28" i="5"/>
  <c r="FM28" i="5"/>
  <c r="FL28" i="5"/>
  <c r="FH28" i="5"/>
  <c r="FG28" i="5"/>
  <c r="FC28" i="5"/>
  <c r="FB28" i="5"/>
  <c r="EX28" i="5"/>
  <c r="EW28" i="5"/>
  <c r="ES28" i="5"/>
  <c r="ER28" i="5"/>
  <c r="EN28" i="5"/>
  <c r="EM28" i="5"/>
  <c r="EI28" i="5"/>
  <c r="EH28" i="5"/>
  <c r="ED28" i="5"/>
  <c r="EC28" i="5"/>
  <c r="DY28" i="5"/>
  <c r="DX28" i="5"/>
  <c r="DT28" i="5"/>
  <c r="DS28" i="5"/>
  <c r="DO28" i="5"/>
  <c r="DN28" i="5"/>
  <c r="DJ28" i="5"/>
  <c r="DI28" i="5"/>
  <c r="DE28" i="5"/>
  <c r="DD28" i="5"/>
  <c r="CZ28" i="5"/>
  <c r="CY28" i="5"/>
  <c r="CU28" i="5"/>
  <c r="CT28" i="5"/>
  <c r="CP28" i="5"/>
  <c r="CO28" i="5"/>
  <c r="CK28" i="5"/>
  <c r="CJ28" i="5"/>
  <c r="CF28" i="5"/>
  <c r="CE28" i="5"/>
  <c r="CA28" i="5"/>
  <c r="BZ28" i="5"/>
  <c r="BV28" i="5"/>
  <c r="BU28" i="5"/>
  <c r="BQ28" i="5"/>
  <c r="BP28" i="5"/>
  <c r="BL28" i="5"/>
  <c r="BK28" i="5"/>
  <c r="BG28" i="5"/>
  <c r="BF28" i="5"/>
  <c r="BB28" i="5"/>
  <c r="BA28" i="5"/>
  <c r="AW28" i="5"/>
  <c r="AV28" i="5"/>
  <c r="AR28" i="5"/>
  <c r="AQ28" i="5"/>
  <c r="AM28" i="5"/>
  <c r="AL28" i="5"/>
  <c r="AH28" i="5"/>
  <c r="AG28" i="5"/>
  <c r="AC28" i="5"/>
  <c r="AB28" i="5"/>
  <c r="X28" i="5"/>
  <c r="W28" i="5"/>
  <c r="S28" i="5"/>
  <c r="R28" i="5"/>
  <c r="N28" i="5"/>
  <c r="M28" i="5"/>
  <c r="I28" i="5"/>
  <c r="H28" i="5"/>
  <c r="D28" i="5"/>
  <c r="C28" i="5"/>
  <c r="GQ27" i="5"/>
  <c r="GP27" i="5"/>
  <c r="GL27" i="5"/>
  <c r="GK27" i="5"/>
  <c r="GG27" i="5"/>
  <c r="GF27" i="5"/>
  <c r="GB27" i="5"/>
  <c r="GA27" i="5"/>
  <c r="FW27" i="5"/>
  <c r="FV27" i="5"/>
  <c r="FR27" i="5"/>
  <c r="FQ27" i="5"/>
  <c r="FM27" i="5"/>
  <c r="FL27" i="5"/>
  <c r="FH27" i="5"/>
  <c r="FG27" i="5"/>
  <c r="FC27" i="5"/>
  <c r="FB27" i="5"/>
  <c r="EX27" i="5"/>
  <c r="EW27" i="5"/>
  <c r="ES27" i="5"/>
  <c r="ER27" i="5"/>
  <c r="EN27" i="5"/>
  <c r="EM27" i="5"/>
  <c r="EI27" i="5"/>
  <c r="EH27" i="5"/>
  <c r="ED27" i="5"/>
  <c r="EC27" i="5"/>
  <c r="DY27" i="5"/>
  <c r="DX27" i="5"/>
  <c r="DT27" i="5"/>
  <c r="DS27" i="5"/>
  <c r="DO27" i="5"/>
  <c r="DN27" i="5"/>
  <c r="DJ27" i="5"/>
  <c r="DI27" i="5"/>
  <c r="DE27" i="5"/>
  <c r="DD27" i="5"/>
  <c r="CZ27" i="5"/>
  <c r="CY27" i="5"/>
  <c r="CU27" i="5"/>
  <c r="CT27" i="5"/>
  <c r="CP27" i="5"/>
  <c r="CO27" i="5"/>
  <c r="CK27" i="5"/>
  <c r="CJ27" i="5"/>
  <c r="CF27" i="5"/>
  <c r="CE27" i="5"/>
  <c r="CA27" i="5"/>
  <c r="BZ27" i="5"/>
  <c r="BV27" i="5"/>
  <c r="BU27" i="5"/>
  <c r="BQ27" i="5"/>
  <c r="BP27" i="5"/>
  <c r="BL27" i="5"/>
  <c r="BK27" i="5"/>
  <c r="BG27" i="5"/>
  <c r="BF27" i="5"/>
  <c r="BB27" i="5"/>
  <c r="BA27" i="5"/>
  <c r="AW27" i="5"/>
  <c r="AV27" i="5"/>
  <c r="AR27" i="5"/>
  <c r="AQ27" i="5"/>
  <c r="AM27" i="5"/>
  <c r="AL27" i="5"/>
  <c r="AH27" i="5"/>
  <c r="AG27" i="5"/>
  <c r="AC27" i="5"/>
  <c r="AB27" i="5"/>
  <c r="X27" i="5"/>
  <c r="W27" i="5"/>
  <c r="S27" i="5"/>
  <c r="R27" i="5"/>
  <c r="N27" i="5"/>
  <c r="M27" i="5"/>
  <c r="I27" i="5"/>
  <c r="H27" i="5"/>
  <c r="D27" i="5"/>
  <c r="C27" i="5"/>
  <c r="GQ26" i="5"/>
  <c r="GP26" i="5"/>
  <c r="GL26" i="5"/>
  <c r="GK26" i="5"/>
  <c r="GG26" i="5"/>
  <c r="GF26" i="5"/>
  <c r="GB26" i="5"/>
  <c r="GA26" i="5"/>
  <c r="FW26" i="5"/>
  <c r="FV26" i="5"/>
  <c r="FR26" i="5"/>
  <c r="FQ26" i="5"/>
  <c r="FM26" i="5"/>
  <c r="FL26" i="5"/>
  <c r="FH26" i="5"/>
  <c r="FG26" i="5"/>
  <c r="FC26" i="5"/>
  <c r="FB26" i="5"/>
  <c r="EX26" i="5"/>
  <c r="EW26" i="5"/>
  <c r="ES26" i="5"/>
  <c r="ER26" i="5"/>
  <c r="EN26" i="5"/>
  <c r="EM26" i="5"/>
  <c r="EI26" i="5"/>
  <c r="EH26" i="5"/>
  <c r="ED26" i="5"/>
  <c r="EC26" i="5"/>
  <c r="DY26" i="5"/>
  <c r="DX26" i="5"/>
  <c r="DT26" i="5"/>
  <c r="DS26" i="5"/>
  <c r="DO26" i="5"/>
  <c r="DN26" i="5"/>
  <c r="DJ26" i="5"/>
  <c r="DI26" i="5"/>
  <c r="DE26" i="5"/>
  <c r="DD26" i="5"/>
  <c r="CZ26" i="5"/>
  <c r="CY26" i="5"/>
  <c r="CU26" i="5"/>
  <c r="CT26" i="5"/>
  <c r="CP26" i="5"/>
  <c r="CO26" i="5"/>
  <c r="CK26" i="5"/>
  <c r="CJ26" i="5"/>
  <c r="CF26" i="5"/>
  <c r="CE26" i="5"/>
  <c r="CA26" i="5"/>
  <c r="BZ26" i="5"/>
  <c r="BV26" i="5"/>
  <c r="BU26" i="5"/>
  <c r="BQ26" i="5"/>
  <c r="BP26" i="5"/>
  <c r="BL26" i="5"/>
  <c r="BK26" i="5"/>
  <c r="BG26" i="5"/>
  <c r="BF26" i="5"/>
  <c r="BB26" i="5"/>
  <c r="BA26" i="5"/>
  <c r="AW26" i="5"/>
  <c r="AV26" i="5"/>
  <c r="AR26" i="5"/>
  <c r="AQ26" i="5"/>
  <c r="AM26" i="5"/>
  <c r="AL26" i="5"/>
  <c r="AH26" i="5"/>
  <c r="AG26" i="5"/>
  <c r="AC26" i="5"/>
  <c r="AB26" i="5"/>
  <c r="X26" i="5"/>
  <c r="W26" i="5"/>
  <c r="S26" i="5"/>
  <c r="R26" i="5"/>
  <c r="N26" i="5"/>
  <c r="M26" i="5"/>
  <c r="I26" i="5"/>
  <c r="H26" i="5"/>
  <c r="D26" i="5"/>
  <c r="C26" i="5"/>
  <c r="GQ25" i="5"/>
  <c r="GP25" i="5"/>
  <c r="GL25" i="5"/>
  <c r="GK25" i="5"/>
  <c r="GG25" i="5"/>
  <c r="GF25" i="5"/>
  <c r="GB25" i="5"/>
  <c r="GA25" i="5"/>
  <c r="FW25" i="5"/>
  <c r="FV25" i="5"/>
  <c r="FR25" i="5"/>
  <c r="FQ25" i="5"/>
  <c r="FM25" i="5"/>
  <c r="FL25" i="5"/>
  <c r="FH25" i="5"/>
  <c r="FG25" i="5"/>
  <c r="FC25" i="5"/>
  <c r="FB25" i="5"/>
  <c r="EX25" i="5"/>
  <c r="EW25" i="5"/>
  <c r="ES25" i="5"/>
  <c r="ER25" i="5"/>
  <c r="EN25" i="5"/>
  <c r="EM25" i="5"/>
  <c r="EI25" i="5"/>
  <c r="EH25" i="5"/>
  <c r="ED25" i="5"/>
  <c r="EC25" i="5"/>
  <c r="DY25" i="5"/>
  <c r="DX25" i="5"/>
  <c r="DT25" i="5"/>
  <c r="DS25" i="5"/>
  <c r="DO25" i="5"/>
  <c r="DN25" i="5"/>
  <c r="DJ25" i="5"/>
  <c r="DI25" i="5"/>
  <c r="DE25" i="5"/>
  <c r="DD25" i="5"/>
  <c r="CZ25" i="5"/>
  <c r="CY25" i="5"/>
  <c r="CU25" i="5"/>
  <c r="CT25" i="5"/>
  <c r="CP25" i="5"/>
  <c r="CO25" i="5"/>
  <c r="CK25" i="5"/>
  <c r="CJ25" i="5"/>
  <c r="CF25" i="5"/>
  <c r="CE25" i="5"/>
  <c r="CA25" i="5"/>
  <c r="BZ25" i="5"/>
  <c r="BV25" i="5"/>
  <c r="BU25" i="5"/>
  <c r="BQ25" i="5"/>
  <c r="BP25" i="5"/>
  <c r="BL25" i="5"/>
  <c r="BK25" i="5"/>
  <c r="BG25" i="5"/>
  <c r="BF25" i="5"/>
  <c r="BB25" i="5"/>
  <c r="BA25" i="5"/>
  <c r="AW25" i="5"/>
  <c r="AV25" i="5"/>
  <c r="AR25" i="5"/>
  <c r="AQ25" i="5"/>
  <c r="AM25" i="5"/>
  <c r="AL25" i="5"/>
  <c r="AH25" i="5"/>
  <c r="AG25" i="5"/>
  <c r="AC25" i="5"/>
  <c r="AB25" i="5"/>
  <c r="X25" i="5"/>
  <c r="W25" i="5"/>
  <c r="S25" i="5"/>
  <c r="R25" i="5"/>
  <c r="N25" i="5"/>
  <c r="M25" i="5"/>
  <c r="I25" i="5"/>
  <c r="H25" i="5"/>
  <c r="D25" i="5"/>
  <c r="C25" i="5"/>
  <c r="GQ24" i="5"/>
  <c r="GP24" i="5"/>
  <c r="GL24" i="5"/>
  <c r="GK24" i="5"/>
  <c r="GG24" i="5"/>
  <c r="GF24" i="5"/>
  <c r="GB24" i="5"/>
  <c r="GA24" i="5"/>
  <c r="FW24" i="5"/>
  <c r="FV24" i="5"/>
  <c r="FR24" i="5"/>
  <c r="FQ24" i="5"/>
  <c r="FM24" i="5"/>
  <c r="FL24" i="5"/>
  <c r="FH24" i="5"/>
  <c r="FG24" i="5"/>
  <c r="FC24" i="5"/>
  <c r="FB24" i="5"/>
  <c r="EX24" i="5"/>
  <c r="EW24" i="5"/>
  <c r="ES24" i="5"/>
  <c r="ER24" i="5"/>
  <c r="EN24" i="5"/>
  <c r="EM24" i="5"/>
  <c r="EI24" i="5"/>
  <c r="EH24" i="5"/>
  <c r="ED24" i="5"/>
  <c r="EC24" i="5"/>
  <c r="DY24" i="5"/>
  <c r="DX24" i="5"/>
  <c r="DT24" i="5"/>
  <c r="DS24" i="5"/>
  <c r="DO24" i="5"/>
  <c r="DN24" i="5"/>
  <c r="DJ24" i="5"/>
  <c r="DI24" i="5"/>
  <c r="DE24" i="5"/>
  <c r="DD24" i="5"/>
  <c r="CZ24" i="5"/>
  <c r="CY24" i="5"/>
  <c r="CU24" i="5"/>
  <c r="CT24" i="5"/>
  <c r="CP24" i="5"/>
  <c r="CO24" i="5"/>
  <c r="CK24" i="5"/>
  <c r="CJ24" i="5"/>
  <c r="CF24" i="5"/>
  <c r="CE24" i="5"/>
  <c r="CA24" i="5"/>
  <c r="BZ24" i="5"/>
  <c r="BV24" i="5"/>
  <c r="BU24" i="5"/>
  <c r="BQ24" i="5"/>
  <c r="BP24" i="5"/>
  <c r="BL24" i="5"/>
  <c r="BK24" i="5"/>
  <c r="BG24" i="5"/>
  <c r="BF24" i="5"/>
  <c r="BB24" i="5"/>
  <c r="BA24" i="5"/>
  <c r="AW24" i="5"/>
  <c r="AV24" i="5"/>
  <c r="AR24" i="5"/>
  <c r="AQ24" i="5"/>
  <c r="AM24" i="5"/>
  <c r="AL24" i="5"/>
  <c r="AH24" i="5"/>
  <c r="AG24" i="5"/>
  <c r="AC24" i="5"/>
  <c r="AB24" i="5"/>
  <c r="X24" i="5"/>
  <c r="W24" i="5"/>
  <c r="S24" i="5"/>
  <c r="R24" i="5"/>
  <c r="N24" i="5"/>
  <c r="M24" i="5"/>
  <c r="I24" i="5"/>
  <c r="H24" i="5"/>
  <c r="D24" i="5"/>
  <c r="C24" i="5"/>
  <c r="GQ23" i="5"/>
  <c r="GP23" i="5"/>
  <c r="GL23" i="5"/>
  <c r="GK23" i="5"/>
  <c r="GG23" i="5"/>
  <c r="GF23" i="5"/>
  <c r="GB23" i="5"/>
  <c r="GA23" i="5"/>
  <c r="FW23" i="5"/>
  <c r="FV23" i="5"/>
  <c r="FR23" i="5"/>
  <c r="FQ23" i="5"/>
  <c r="FM23" i="5"/>
  <c r="FL23" i="5"/>
  <c r="FH23" i="5"/>
  <c r="FG23" i="5"/>
  <c r="FC23" i="5"/>
  <c r="FB23" i="5"/>
  <c r="EX23" i="5"/>
  <c r="EW23" i="5"/>
  <c r="ES23" i="5"/>
  <c r="ER23" i="5"/>
  <c r="EN23" i="5"/>
  <c r="EM23" i="5"/>
  <c r="EI23" i="5"/>
  <c r="EH23" i="5"/>
  <c r="ED23" i="5"/>
  <c r="EC23" i="5"/>
  <c r="DY23" i="5"/>
  <c r="DX23" i="5"/>
  <c r="DT23" i="5"/>
  <c r="DS23" i="5"/>
  <c r="DO23" i="5"/>
  <c r="DN23" i="5"/>
  <c r="DJ23" i="5"/>
  <c r="DI23" i="5"/>
  <c r="DE23" i="5"/>
  <c r="DD23" i="5"/>
  <c r="CZ23" i="5"/>
  <c r="CY23" i="5"/>
  <c r="CU23" i="5"/>
  <c r="CT23" i="5"/>
  <c r="CP23" i="5"/>
  <c r="CO23" i="5"/>
  <c r="CK23" i="5"/>
  <c r="CJ23" i="5"/>
  <c r="CF23" i="5"/>
  <c r="CE23" i="5"/>
  <c r="CA23" i="5"/>
  <c r="BZ23" i="5"/>
  <c r="BV23" i="5"/>
  <c r="BU23" i="5"/>
  <c r="BQ23" i="5"/>
  <c r="BP23" i="5"/>
  <c r="BL23" i="5"/>
  <c r="BK23" i="5"/>
  <c r="BG23" i="5"/>
  <c r="BF23" i="5"/>
  <c r="BB23" i="5"/>
  <c r="BA23" i="5"/>
  <c r="AW23" i="5"/>
  <c r="AV23" i="5"/>
  <c r="AR23" i="5"/>
  <c r="AQ23" i="5"/>
  <c r="AM23" i="5"/>
  <c r="AL23" i="5"/>
  <c r="AH23" i="5"/>
  <c r="AG23" i="5"/>
  <c r="AC23" i="5"/>
  <c r="AB23" i="5"/>
  <c r="X23" i="5"/>
  <c r="W23" i="5"/>
  <c r="S23" i="5"/>
  <c r="R23" i="5"/>
  <c r="N23" i="5"/>
  <c r="M23" i="5"/>
  <c r="I23" i="5"/>
  <c r="H23" i="5"/>
  <c r="D23" i="5"/>
  <c r="C23" i="5"/>
  <c r="GQ22" i="5"/>
  <c r="GP22" i="5"/>
  <c r="GL22" i="5"/>
  <c r="GK22" i="5"/>
  <c r="GG22" i="5"/>
  <c r="GF22" i="5"/>
  <c r="GB22" i="5"/>
  <c r="GA22" i="5"/>
  <c r="FW22" i="5"/>
  <c r="FV22" i="5"/>
  <c r="FR22" i="5"/>
  <c r="FQ22" i="5"/>
  <c r="FM22" i="5"/>
  <c r="FL22" i="5"/>
  <c r="FH22" i="5"/>
  <c r="FG22" i="5"/>
  <c r="FC22" i="5"/>
  <c r="FB22" i="5"/>
  <c r="EX22" i="5"/>
  <c r="EW22" i="5"/>
  <c r="ES22" i="5"/>
  <c r="ER22" i="5"/>
  <c r="EN22" i="5"/>
  <c r="EM22" i="5"/>
  <c r="EI22" i="5"/>
  <c r="EH22" i="5"/>
  <c r="ED22" i="5"/>
  <c r="EC22" i="5"/>
  <c r="DY22" i="5"/>
  <c r="DX22" i="5"/>
  <c r="DT22" i="5"/>
  <c r="DS22" i="5"/>
  <c r="DO22" i="5"/>
  <c r="DN22" i="5"/>
  <c r="DJ22" i="5"/>
  <c r="DI22" i="5"/>
  <c r="DE22" i="5"/>
  <c r="DD22" i="5"/>
  <c r="CZ22" i="5"/>
  <c r="CY22" i="5"/>
  <c r="CU22" i="5"/>
  <c r="CT22" i="5"/>
  <c r="CP22" i="5"/>
  <c r="CO22" i="5"/>
  <c r="CK22" i="5"/>
  <c r="CJ22" i="5"/>
  <c r="CF22" i="5"/>
  <c r="CE22" i="5"/>
  <c r="CA22" i="5"/>
  <c r="BZ22" i="5"/>
  <c r="BV22" i="5"/>
  <c r="BU22" i="5"/>
  <c r="BQ22" i="5"/>
  <c r="BP22" i="5"/>
  <c r="BL22" i="5"/>
  <c r="BK22" i="5"/>
  <c r="BG22" i="5"/>
  <c r="BF22" i="5"/>
  <c r="BB22" i="5"/>
  <c r="BA22" i="5"/>
  <c r="AW22" i="5"/>
  <c r="AV22" i="5"/>
  <c r="AR22" i="5"/>
  <c r="AQ22" i="5"/>
  <c r="AM22" i="5"/>
  <c r="AL22" i="5"/>
  <c r="AH22" i="5"/>
  <c r="AG22" i="5"/>
  <c r="AC22" i="5"/>
  <c r="AB22" i="5"/>
  <c r="X22" i="5"/>
  <c r="W22" i="5"/>
  <c r="S22" i="5"/>
  <c r="R22" i="5"/>
  <c r="N22" i="5"/>
  <c r="M22" i="5"/>
  <c r="I22" i="5"/>
  <c r="H22" i="5"/>
  <c r="D22" i="5"/>
  <c r="C22" i="5"/>
  <c r="GQ21" i="5"/>
  <c r="GP21" i="5"/>
  <c r="GL21" i="5"/>
  <c r="GK21" i="5"/>
  <c r="GG21" i="5"/>
  <c r="GF21" i="5"/>
  <c r="GB21" i="5"/>
  <c r="GA21" i="5"/>
  <c r="FW21" i="5"/>
  <c r="FV21" i="5"/>
  <c r="FR21" i="5"/>
  <c r="FQ21" i="5"/>
  <c r="FM21" i="5"/>
  <c r="FL21" i="5"/>
  <c r="FH21" i="5"/>
  <c r="FG21" i="5"/>
  <c r="FC21" i="5"/>
  <c r="FB21" i="5"/>
  <c r="EX21" i="5"/>
  <c r="EW21" i="5"/>
  <c r="ES21" i="5"/>
  <c r="ER21" i="5"/>
  <c r="EN21" i="5"/>
  <c r="EM21" i="5"/>
  <c r="EI21" i="5"/>
  <c r="EH21" i="5"/>
  <c r="ED21" i="5"/>
  <c r="EC21" i="5"/>
  <c r="DY21" i="5"/>
  <c r="DX21" i="5"/>
  <c r="DT21" i="5"/>
  <c r="DS21" i="5"/>
  <c r="DO21" i="5"/>
  <c r="DN21" i="5"/>
  <c r="DJ21" i="5"/>
  <c r="DI21" i="5"/>
  <c r="DE21" i="5"/>
  <c r="DD21" i="5"/>
  <c r="CZ21" i="5"/>
  <c r="CY21" i="5"/>
  <c r="CU21" i="5"/>
  <c r="CT21" i="5"/>
  <c r="CP21" i="5"/>
  <c r="CO21" i="5"/>
  <c r="CK21" i="5"/>
  <c r="CJ21" i="5"/>
  <c r="CF21" i="5"/>
  <c r="CE21" i="5"/>
  <c r="CA21" i="5"/>
  <c r="BZ21" i="5"/>
  <c r="BV21" i="5"/>
  <c r="BU21" i="5"/>
  <c r="BQ21" i="5"/>
  <c r="BP21" i="5"/>
  <c r="BL21" i="5"/>
  <c r="BK21" i="5"/>
  <c r="BG21" i="5"/>
  <c r="BF21" i="5"/>
  <c r="BB21" i="5"/>
  <c r="BA21" i="5"/>
  <c r="AW21" i="5"/>
  <c r="AV21" i="5"/>
  <c r="AR21" i="5"/>
  <c r="AQ21" i="5"/>
  <c r="AM21" i="5"/>
  <c r="AL21" i="5"/>
  <c r="AH21" i="5"/>
  <c r="AG21" i="5"/>
  <c r="AC21" i="5"/>
  <c r="AB21" i="5"/>
  <c r="X21" i="5"/>
  <c r="W21" i="5"/>
  <c r="S21" i="5"/>
  <c r="R21" i="5"/>
  <c r="N21" i="5"/>
  <c r="M21" i="5"/>
  <c r="I21" i="5"/>
  <c r="H21" i="5"/>
  <c r="D21" i="5"/>
  <c r="C21" i="5"/>
  <c r="GQ20" i="5"/>
  <c r="GP20" i="5"/>
  <c r="GL20" i="5"/>
  <c r="GK20" i="5"/>
  <c r="GG20" i="5"/>
  <c r="GF20" i="5"/>
  <c r="GB20" i="5"/>
  <c r="GA20" i="5"/>
  <c r="FW20" i="5"/>
  <c r="FV20" i="5"/>
  <c r="FR20" i="5"/>
  <c r="FQ20" i="5"/>
  <c r="FM20" i="5"/>
  <c r="FL20" i="5"/>
  <c r="FH20" i="5"/>
  <c r="FG20" i="5"/>
  <c r="FC20" i="5"/>
  <c r="FB20" i="5"/>
  <c r="EX20" i="5"/>
  <c r="EW20" i="5"/>
  <c r="ES20" i="5"/>
  <c r="ER20" i="5"/>
  <c r="EN20" i="5"/>
  <c r="EM20" i="5"/>
  <c r="EI20" i="5"/>
  <c r="EH20" i="5"/>
  <c r="ED20" i="5"/>
  <c r="EC20" i="5"/>
  <c r="DY20" i="5"/>
  <c r="DX20" i="5"/>
  <c r="DT20" i="5"/>
  <c r="DS20" i="5"/>
  <c r="DO20" i="5"/>
  <c r="DN20" i="5"/>
  <c r="DJ20" i="5"/>
  <c r="DI20" i="5"/>
  <c r="DE20" i="5"/>
  <c r="DD20" i="5"/>
  <c r="CZ20" i="5"/>
  <c r="CY20" i="5"/>
  <c r="CU20" i="5"/>
  <c r="CT20" i="5"/>
  <c r="CP20" i="5"/>
  <c r="CO20" i="5"/>
  <c r="CK20" i="5"/>
  <c r="CJ20" i="5"/>
  <c r="CF20" i="5"/>
  <c r="CE20" i="5"/>
  <c r="CA20" i="5"/>
  <c r="BZ20" i="5"/>
  <c r="BV20" i="5"/>
  <c r="BU20" i="5"/>
  <c r="BQ20" i="5"/>
  <c r="BP20" i="5"/>
  <c r="BL20" i="5"/>
  <c r="BK20" i="5"/>
  <c r="BG20" i="5"/>
  <c r="BF20" i="5"/>
  <c r="BB20" i="5"/>
  <c r="BA20" i="5"/>
  <c r="AW20" i="5"/>
  <c r="AV20" i="5"/>
  <c r="AR20" i="5"/>
  <c r="AQ20" i="5"/>
  <c r="AM20" i="5"/>
  <c r="AL20" i="5"/>
  <c r="AH20" i="5"/>
  <c r="AG20" i="5"/>
  <c r="AC20" i="5"/>
  <c r="AB20" i="5"/>
  <c r="X20" i="5"/>
  <c r="W20" i="5"/>
  <c r="S20" i="5"/>
  <c r="R20" i="5"/>
  <c r="N20" i="5"/>
  <c r="M20" i="5"/>
  <c r="I20" i="5"/>
  <c r="H20" i="5"/>
  <c r="D20" i="5"/>
  <c r="C20" i="5"/>
  <c r="GQ19" i="5"/>
  <c r="GP19" i="5"/>
  <c r="GL19" i="5"/>
  <c r="GK19" i="5"/>
  <c r="GG19" i="5"/>
  <c r="GF19" i="5"/>
  <c r="GB19" i="5"/>
  <c r="GA19" i="5"/>
  <c r="FW19" i="5"/>
  <c r="FV19" i="5"/>
  <c r="FR19" i="5"/>
  <c r="FQ19" i="5"/>
  <c r="FM19" i="5"/>
  <c r="FL19" i="5"/>
  <c r="FH19" i="5"/>
  <c r="FG19" i="5"/>
  <c r="FC19" i="5"/>
  <c r="FB19" i="5"/>
  <c r="EX19" i="5"/>
  <c r="EW19" i="5"/>
  <c r="ES19" i="5"/>
  <c r="ER19" i="5"/>
  <c r="EN19" i="5"/>
  <c r="EM19" i="5"/>
  <c r="EI19" i="5"/>
  <c r="EH19" i="5"/>
  <c r="ED19" i="5"/>
  <c r="EC19" i="5"/>
  <c r="DY19" i="5"/>
  <c r="DX19" i="5"/>
  <c r="DT19" i="5"/>
  <c r="DS19" i="5"/>
  <c r="DO19" i="5"/>
  <c r="DN19" i="5"/>
  <c r="DJ19" i="5"/>
  <c r="DI19" i="5"/>
  <c r="DE19" i="5"/>
  <c r="DD19" i="5"/>
  <c r="CZ19" i="5"/>
  <c r="CY19" i="5"/>
  <c r="CU19" i="5"/>
  <c r="CT19" i="5"/>
  <c r="CP19" i="5"/>
  <c r="CO19" i="5"/>
  <c r="CK19" i="5"/>
  <c r="CJ19" i="5"/>
  <c r="CF19" i="5"/>
  <c r="CE19" i="5"/>
  <c r="CA19" i="5"/>
  <c r="BZ19" i="5"/>
  <c r="BV19" i="5"/>
  <c r="BU19" i="5"/>
  <c r="BQ19" i="5"/>
  <c r="BP19" i="5"/>
  <c r="BL19" i="5"/>
  <c r="BK19" i="5"/>
  <c r="BG19" i="5"/>
  <c r="BF19" i="5"/>
  <c r="BB19" i="5"/>
  <c r="BA19" i="5"/>
  <c r="AW19" i="5"/>
  <c r="AV19" i="5"/>
  <c r="AR19" i="5"/>
  <c r="AQ19" i="5"/>
  <c r="AM19" i="5"/>
  <c r="AL19" i="5"/>
  <c r="AH19" i="5"/>
  <c r="AG19" i="5"/>
  <c r="AC19" i="5"/>
  <c r="AB19" i="5"/>
  <c r="X19" i="5"/>
  <c r="W19" i="5"/>
  <c r="S19" i="5"/>
  <c r="R19" i="5"/>
  <c r="N19" i="5"/>
  <c r="M19" i="5"/>
  <c r="I19" i="5"/>
  <c r="H19" i="5"/>
  <c r="D19" i="5"/>
  <c r="C19" i="5"/>
  <c r="GQ18" i="5"/>
  <c r="GP18" i="5"/>
  <c r="GL18" i="5"/>
  <c r="GK18" i="5"/>
  <c r="GG18" i="5"/>
  <c r="GF18" i="5"/>
  <c r="GB18" i="5"/>
  <c r="GA18" i="5"/>
  <c r="FW18" i="5"/>
  <c r="FV18" i="5"/>
  <c r="FR18" i="5"/>
  <c r="FQ18" i="5"/>
  <c r="FM18" i="5"/>
  <c r="FL18" i="5"/>
  <c r="FH18" i="5"/>
  <c r="FG18" i="5"/>
  <c r="FC18" i="5"/>
  <c r="FB18" i="5"/>
  <c r="EX18" i="5"/>
  <c r="EW18" i="5"/>
  <c r="ES18" i="5"/>
  <c r="ER18" i="5"/>
  <c r="EN18" i="5"/>
  <c r="EM18" i="5"/>
  <c r="EI18" i="5"/>
  <c r="EH18" i="5"/>
  <c r="ED18" i="5"/>
  <c r="EC18" i="5"/>
  <c r="DY18" i="5"/>
  <c r="DX18" i="5"/>
  <c r="DT18" i="5"/>
  <c r="DS18" i="5"/>
  <c r="DO18" i="5"/>
  <c r="DN18" i="5"/>
  <c r="DJ18" i="5"/>
  <c r="DI18" i="5"/>
  <c r="DE18" i="5"/>
  <c r="DD18" i="5"/>
  <c r="CZ18" i="5"/>
  <c r="CY18" i="5"/>
  <c r="CU18" i="5"/>
  <c r="CT18" i="5"/>
  <c r="CP18" i="5"/>
  <c r="CO18" i="5"/>
  <c r="CK18" i="5"/>
  <c r="CJ18" i="5"/>
  <c r="CF18" i="5"/>
  <c r="CE18" i="5"/>
  <c r="CA18" i="5"/>
  <c r="BZ18" i="5"/>
  <c r="BV18" i="5"/>
  <c r="BU18" i="5"/>
  <c r="BQ18" i="5"/>
  <c r="BP18" i="5"/>
  <c r="BL18" i="5"/>
  <c r="BK18" i="5"/>
  <c r="BG18" i="5"/>
  <c r="BF18" i="5"/>
  <c r="BB18" i="5"/>
  <c r="BA18" i="5"/>
  <c r="AW18" i="5"/>
  <c r="AV18" i="5"/>
  <c r="AR18" i="5"/>
  <c r="AQ18" i="5"/>
  <c r="AM18" i="5"/>
  <c r="AL18" i="5"/>
  <c r="AH18" i="5"/>
  <c r="AG18" i="5"/>
  <c r="AC18" i="5"/>
  <c r="AB18" i="5"/>
  <c r="X18" i="5"/>
  <c r="W18" i="5"/>
  <c r="S18" i="5"/>
  <c r="R18" i="5"/>
  <c r="N18" i="5"/>
  <c r="M18" i="5"/>
  <c r="I18" i="5"/>
  <c r="H18" i="5"/>
  <c r="D18" i="5"/>
  <c r="C18" i="5"/>
  <c r="GQ17" i="5"/>
  <c r="GP17" i="5"/>
  <c r="GL17" i="5"/>
  <c r="GK17" i="5"/>
  <c r="GG17" i="5"/>
  <c r="GF17" i="5"/>
  <c r="GB17" i="5"/>
  <c r="GA17" i="5"/>
  <c r="FW17" i="5"/>
  <c r="FV17" i="5"/>
  <c r="FR17" i="5"/>
  <c r="FQ17" i="5"/>
  <c r="FM17" i="5"/>
  <c r="FL17" i="5"/>
  <c r="FH17" i="5"/>
  <c r="FG17" i="5"/>
  <c r="FC17" i="5"/>
  <c r="FB17" i="5"/>
  <c r="EX17" i="5"/>
  <c r="EW17" i="5"/>
  <c r="ES17" i="5"/>
  <c r="ER17" i="5"/>
  <c r="EN17" i="5"/>
  <c r="EM17" i="5"/>
  <c r="EI17" i="5"/>
  <c r="EH17" i="5"/>
  <c r="ED17" i="5"/>
  <c r="EC17" i="5"/>
  <c r="DY17" i="5"/>
  <c r="DX17" i="5"/>
  <c r="DT17" i="5"/>
  <c r="DS17" i="5"/>
  <c r="DO17" i="5"/>
  <c r="DN17" i="5"/>
  <c r="DJ17" i="5"/>
  <c r="DI17" i="5"/>
  <c r="DE17" i="5"/>
  <c r="DD17" i="5"/>
  <c r="CZ17" i="5"/>
  <c r="CY17" i="5"/>
  <c r="CU17" i="5"/>
  <c r="CT17" i="5"/>
  <c r="CP17" i="5"/>
  <c r="CO17" i="5"/>
  <c r="CK17" i="5"/>
  <c r="CJ17" i="5"/>
  <c r="CF17" i="5"/>
  <c r="CE17" i="5"/>
  <c r="CA17" i="5"/>
  <c r="BZ17" i="5"/>
  <c r="BV17" i="5"/>
  <c r="BU17" i="5"/>
  <c r="BQ17" i="5"/>
  <c r="BP17" i="5"/>
  <c r="BL17" i="5"/>
  <c r="BK17" i="5"/>
  <c r="BG17" i="5"/>
  <c r="BF17" i="5"/>
  <c r="BB17" i="5"/>
  <c r="BA17" i="5"/>
  <c r="AW17" i="5"/>
  <c r="AV17" i="5"/>
  <c r="AR17" i="5"/>
  <c r="AQ17" i="5"/>
  <c r="AM17" i="5"/>
  <c r="AL17" i="5"/>
  <c r="AH17" i="5"/>
  <c r="AG17" i="5"/>
  <c r="AC17" i="5"/>
  <c r="AB17" i="5"/>
  <c r="X17" i="5"/>
  <c r="W17" i="5"/>
  <c r="S17" i="5"/>
  <c r="R17" i="5"/>
  <c r="N17" i="5"/>
  <c r="M17" i="5"/>
  <c r="I17" i="5"/>
  <c r="H17" i="5"/>
  <c r="D17" i="5"/>
  <c r="C17" i="5"/>
  <c r="GQ16" i="5"/>
  <c r="GP16" i="5"/>
  <c r="GL16" i="5"/>
  <c r="GK16" i="5"/>
  <c r="GG16" i="5"/>
  <c r="GF16" i="5"/>
  <c r="GB16" i="5"/>
  <c r="GA16" i="5"/>
  <c r="FW16" i="5"/>
  <c r="FV16" i="5"/>
  <c r="FR16" i="5"/>
  <c r="FQ16" i="5"/>
  <c r="FM16" i="5"/>
  <c r="FL16" i="5"/>
  <c r="FH16" i="5"/>
  <c r="FG16" i="5"/>
  <c r="FC16" i="5"/>
  <c r="FB16" i="5"/>
  <c r="EX16" i="5"/>
  <c r="EW16" i="5"/>
  <c r="ES16" i="5"/>
  <c r="ER16" i="5"/>
  <c r="EN16" i="5"/>
  <c r="EM16" i="5"/>
  <c r="EI16" i="5"/>
  <c r="EH16" i="5"/>
  <c r="ED16" i="5"/>
  <c r="EC16" i="5"/>
  <c r="DY16" i="5"/>
  <c r="DX16" i="5"/>
  <c r="DT16" i="5"/>
  <c r="DS16" i="5"/>
  <c r="DO16" i="5"/>
  <c r="DN16" i="5"/>
  <c r="DJ16" i="5"/>
  <c r="DI16" i="5"/>
  <c r="DE16" i="5"/>
  <c r="DD16" i="5"/>
  <c r="CZ16" i="5"/>
  <c r="CY16" i="5"/>
  <c r="CU16" i="5"/>
  <c r="CT16" i="5"/>
  <c r="CP16" i="5"/>
  <c r="CO16" i="5"/>
  <c r="CK16" i="5"/>
  <c r="CJ16" i="5"/>
  <c r="CF16" i="5"/>
  <c r="CE16" i="5"/>
  <c r="CA16" i="5"/>
  <c r="BZ16" i="5"/>
  <c r="BV16" i="5"/>
  <c r="BU16" i="5"/>
  <c r="BQ16" i="5"/>
  <c r="BP16" i="5"/>
  <c r="BL16" i="5"/>
  <c r="BK16" i="5"/>
  <c r="BG16" i="5"/>
  <c r="BF16" i="5"/>
  <c r="BB16" i="5"/>
  <c r="BA16" i="5"/>
  <c r="AW16" i="5"/>
  <c r="AV16" i="5"/>
  <c r="AR16" i="5"/>
  <c r="AQ16" i="5"/>
  <c r="AM16" i="5"/>
  <c r="AL16" i="5"/>
  <c r="AH16" i="5"/>
  <c r="AG16" i="5"/>
  <c r="AC16" i="5"/>
  <c r="AB16" i="5"/>
  <c r="X16" i="5"/>
  <c r="W16" i="5"/>
  <c r="S16" i="5"/>
  <c r="R16" i="5"/>
  <c r="N16" i="5"/>
  <c r="M16" i="5"/>
  <c r="I16" i="5"/>
  <c r="H16" i="5"/>
  <c r="D16" i="5"/>
  <c r="C16" i="5"/>
  <c r="GQ15" i="5"/>
  <c r="GP15" i="5"/>
  <c r="GL15" i="5"/>
  <c r="GK15" i="5"/>
  <c r="GG15" i="5"/>
  <c r="GF15" i="5"/>
  <c r="GB15" i="5"/>
  <c r="GA15" i="5"/>
  <c r="FW15" i="5"/>
  <c r="FV15" i="5"/>
  <c r="FR15" i="5"/>
  <c r="FQ15" i="5"/>
  <c r="FM15" i="5"/>
  <c r="FL15" i="5"/>
  <c r="FH15" i="5"/>
  <c r="FG15" i="5"/>
  <c r="FC15" i="5"/>
  <c r="FB15" i="5"/>
  <c r="EX15" i="5"/>
  <c r="EW15" i="5"/>
  <c r="ES15" i="5"/>
  <c r="ER15" i="5"/>
  <c r="EN15" i="5"/>
  <c r="EM15" i="5"/>
  <c r="EI15" i="5"/>
  <c r="EH15" i="5"/>
  <c r="ED15" i="5"/>
  <c r="EC15" i="5"/>
  <c r="DY15" i="5"/>
  <c r="DX15" i="5"/>
  <c r="DT15" i="5"/>
  <c r="DS15" i="5"/>
  <c r="DO15" i="5"/>
  <c r="DN15" i="5"/>
  <c r="DJ15" i="5"/>
  <c r="DI15" i="5"/>
  <c r="DE15" i="5"/>
  <c r="DD15" i="5"/>
  <c r="CZ15" i="5"/>
  <c r="CY15" i="5"/>
  <c r="CU15" i="5"/>
  <c r="CT15" i="5"/>
  <c r="CP15" i="5"/>
  <c r="CO15" i="5"/>
  <c r="CK15" i="5"/>
  <c r="CJ15" i="5"/>
  <c r="CF15" i="5"/>
  <c r="CE15" i="5"/>
  <c r="CA15" i="5"/>
  <c r="BZ15" i="5"/>
  <c r="BV15" i="5"/>
  <c r="BU15" i="5"/>
  <c r="BQ15" i="5"/>
  <c r="BP15" i="5"/>
  <c r="BL15" i="5"/>
  <c r="BK15" i="5"/>
  <c r="BG15" i="5"/>
  <c r="BF15" i="5"/>
  <c r="BB15" i="5"/>
  <c r="BA15" i="5"/>
  <c r="AW15" i="5"/>
  <c r="AV15" i="5"/>
  <c r="AR15" i="5"/>
  <c r="AQ15" i="5"/>
  <c r="AM15" i="5"/>
  <c r="AL15" i="5"/>
  <c r="AH15" i="5"/>
  <c r="AG15" i="5"/>
  <c r="AC15" i="5"/>
  <c r="AB15" i="5"/>
  <c r="X15" i="5"/>
  <c r="W15" i="5"/>
  <c r="S15" i="5"/>
  <c r="R15" i="5"/>
  <c r="N15" i="5"/>
  <c r="M15" i="5"/>
  <c r="I15" i="5"/>
  <c r="H15" i="5"/>
  <c r="D15" i="5"/>
  <c r="C15" i="5"/>
  <c r="GQ14" i="5"/>
  <c r="GP14" i="5"/>
  <c r="GL14" i="5"/>
  <c r="GK14" i="5"/>
  <c r="GG14" i="5"/>
  <c r="GF14" i="5"/>
  <c r="GB14" i="5"/>
  <c r="GA14" i="5"/>
  <c r="FW14" i="5"/>
  <c r="FV14" i="5"/>
  <c r="FR14" i="5"/>
  <c r="FQ14" i="5"/>
  <c r="FM14" i="5"/>
  <c r="FL14" i="5"/>
  <c r="FH14" i="5"/>
  <c r="FG14" i="5"/>
  <c r="FC14" i="5"/>
  <c r="FB14" i="5"/>
  <c r="EX14" i="5"/>
  <c r="EW14" i="5"/>
  <c r="ES14" i="5"/>
  <c r="ER14" i="5"/>
  <c r="EN14" i="5"/>
  <c r="EM14" i="5"/>
  <c r="EI14" i="5"/>
  <c r="EH14" i="5"/>
  <c r="ED14" i="5"/>
  <c r="EC14" i="5"/>
  <c r="DY14" i="5"/>
  <c r="DX14" i="5"/>
  <c r="DT14" i="5"/>
  <c r="DS14" i="5"/>
  <c r="DO14" i="5"/>
  <c r="DN14" i="5"/>
  <c r="DJ14" i="5"/>
  <c r="DI14" i="5"/>
  <c r="DE14" i="5"/>
  <c r="DD14" i="5"/>
  <c r="CZ14" i="5"/>
  <c r="CY14" i="5"/>
  <c r="CU14" i="5"/>
  <c r="CT14" i="5"/>
  <c r="CP14" i="5"/>
  <c r="CO14" i="5"/>
  <c r="CK14" i="5"/>
  <c r="CJ14" i="5"/>
  <c r="CF14" i="5"/>
  <c r="CE14" i="5"/>
  <c r="CA14" i="5"/>
  <c r="BZ14" i="5"/>
  <c r="BV14" i="5"/>
  <c r="BU14" i="5"/>
  <c r="BQ14" i="5"/>
  <c r="BP14" i="5"/>
  <c r="BL14" i="5"/>
  <c r="BK14" i="5"/>
  <c r="BG14" i="5"/>
  <c r="BF14" i="5"/>
  <c r="BB14" i="5"/>
  <c r="BA14" i="5"/>
  <c r="AW14" i="5"/>
  <c r="AV14" i="5"/>
  <c r="AR14" i="5"/>
  <c r="AQ14" i="5"/>
  <c r="AM14" i="5"/>
  <c r="AL14" i="5"/>
  <c r="AH14" i="5"/>
  <c r="AG14" i="5"/>
  <c r="AC14" i="5"/>
  <c r="AB14" i="5"/>
  <c r="X14" i="5"/>
  <c r="W14" i="5"/>
  <c r="S14" i="5"/>
  <c r="R14" i="5"/>
  <c r="N14" i="5"/>
  <c r="M14" i="5"/>
  <c r="I14" i="5"/>
  <c r="H14" i="5"/>
  <c r="D14" i="5"/>
  <c r="C14" i="5"/>
  <c r="GQ13" i="5"/>
  <c r="GP13" i="5"/>
  <c r="GL13" i="5"/>
  <c r="GK13" i="5"/>
  <c r="GG13" i="5"/>
  <c r="GF13" i="5"/>
  <c r="GB13" i="5"/>
  <c r="GA13" i="5"/>
  <c r="FW13" i="5"/>
  <c r="FV13" i="5"/>
  <c r="FR13" i="5"/>
  <c r="FQ13" i="5"/>
  <c r="FM13" i="5"/>
  <c r="FL13" i="5"/>
  <c r="FH13" i="5"/>
  <c r="FG13" i="5"/>
  <c r="FC13" i="5"/>
  <c r="FB13" i="5"/>
  <c r="EX13" i="5"/>
  <c r="EW13" i="5"/>
  <c r="ES13" i="5"/>
  <c r="ER13" i="5"/>
  <c r="EN13" i="5"/>
  <c r="EM13" i="5"/>
  <c r="EI13" i="5"/>
  <c r="EH13" i="5"/>
  <c r="ED13" i="5"/>
  <c r="EC13" i="5"/>
  <c r="DY13" i="5"/>
  <c r="DX13" i="5"/>
  <c r="DT13" i="5"/>
  <c r="DS13" i="5"/>
  <c r="DO13" i="5"/>
  <c r="DN13" i="5"/>
  <c r="DJ13" i="5"/>
  <c r="DI13" i="5"/>
  <c r="DE13" i="5"/>
  <c r="DD13" i="5"/>
  <c r="CZ13" i="5"/>
  <c r="CY13" i="5"/>
  <c r="CU13" i="5"/>
  <c r="CT13" i="5"/>
  <c r="CP13" i="5"/>
  <c r="CO13" i="5"/>
  <c r="CK13" i="5"/>
  <c r="CJ13" i="5"/>
  <c r="CF13" i="5"/>
  <c r="CE13" i="5"/>
  <c r="CA13" i="5"/>
  <c r="BZ13" i="5"/>
  <c r="BV13" i="5"/>
  <c r="BU13" i="5"/>
  <c r="BQ13" i="5"/>
  <c r="BP13" i="5"/>
  <c r="BL13" i="5"/>
  <c r="BK13" i="5"/>
  <c r="BG13" i="5"/>
  <c r="BF13" i="5"/>
  <c r="BB13" i="5"/>
  <c r="BA13" i="5"/>
  <c r="AW13" i="5"/>
  <c r="AV13" i="5"/>
  <c r="AR13" i="5"/>
  <c r="AQ13" i="5"/>
  <c r="AM13" i="5"/>
  <c r="AL13" i="5"/>
  <c r="AH13" i="5"/>
  <c r="AG13" i="5"/>
  <c r="AC13" i="5"/>
  <c r="AB13" i="5"/>
  <c r="X13" i="5"/>
  <c r="W13" i="5"/>
  <c r="S13" i="5"/>
  <c r="R13" i="5"/>
  <c r="N13" i="5"/>
  <c r="M13" i="5"/>
  <c r="I13" i="5"/>
  <c r="H13" i="5"/>
  <c r="D13" i="5"/>
  <c r="C13" i="5"/>
  <c r="GQ12" i="5"/>
  <c r="GP12" i="5"/>
  <c r="GL12" i="5"/>
  <c r="GK12" i="5"/>
  <c r="GG12" i="5"/>
  <c r="GF12" i="5"/>
  <c r="GB12" i="5"/>
  <c r="GA12" i="5"/>
  <c r="FW12" i="5"/>
  <c r="FV12" i="5"/>
  <c r="FR12" i="5"/>
  <c r="FQ12" i="5"/>
  <c r="FM12" i="5"/>
  <c r="FL12" i="5"/>
  <c r="FH12" i="5"/>
  <c r="FG12" i="5"/>
  <c r="FC12" i="5"/>
  <c r="FB12" i="5"/>
  <c r="EX12" i="5"/>
  <c r="EW12" i="5"/>
  <c r="ES12" i="5"/>
  <c r="ER12" i="5"/>
  <c r="EN12" i="5"/>
  <c r="EM12" i="5"/>
  <c r="EI12" i="5"/>
  <c r="EH12" i="5"/>
  <c r="ED12" i="5"/>
  <c r="EC12" i="5"/>
  <c r="DY12" i="5"/>
  <c r="DX12" i="5"/>
  <c r="DT12" i="5"/>
  <c r="DS12" i="5"/>
  <c r="DO12" i="5"/>
  <c r="DN12" i="5"/>
  <c r="DJ12" i="5"/>
  <c r="DI12" i="5"/>
  <c r="DE12" i="5"/>
  <c r="DD12" i="5"/>
  <c r="CZ12" i="5"/>
  <c r="CY12" i="5"/>
  <c r="CU12" i="5"/>
  <c r="CT12" i="5"/>
  <c r="CP12" i="5"/>
  <c r="CO12" i="5"/>
  <c r="CK12" i="5"/>
  <c r="CJ12" i="5"/>
  <c r="CF12" i="5"/>
  <c r="CE12" i="5"/>
  <c r="CA12" i="5"/>
  <c r="BZ12" i="5"/>
  <c r="BV12" i="5"/>
  <c r="BU12" i="5"/>
  <c r="BQ12" i="5"/>
  <c r="BP12" i="5"/>
  <c r="BL12" i="5"/>
  <c r="BK12" i="5"/>
  <c r="BG12" i="5"/>
  <c r="BF12" i="5"/>
  <c r="BB12" i="5"/>
  <c r="BA12" i="5"/>
  <c r="AW12" i="5"/>
  <c r="AV12" i="5"/>
  <c r="AR12" i="5"/>
  <c r="AQ12" i="5"/>
  <c r="AM12" i="5"/>
  <c r="AL12" i="5"/>
  <c r="AH12" i="5"/>
  <c r="AG12" i="5"/>
  <c r="AC12" i="5"/>
  <c r="AB12" i="5"/>
  <c r="X12" i="5"/>
  <c r="W12" i="5"/>
  <c r="S12" i="5"/>
  <c r="R12" i="5"/>
  <c r="N12" i="5"/>
  <c r="M12" i="5"/>
  <c r="I12" i="5"/>
  <c r="H12" i="5"/>
  <c r="D12" i="5"/>
  <c r="C12" i="5"/>
  <c r="GQ11" i="5"/>
  <c r="GP11" i="5"/>
  <c r="GL11" i="5"/>
  <c r="GK11" i="5"/>
  <c r="GG11" i="5"/>
  <c r="GF11" i="5"/>
  <c r="GB11" i="5"/>
  <c r="GA11" i="5"/>
  <c r="FW11" i="5"/>
  <c r="FV11" i="5"/>
  <c r="FR11" i="5"/>
  <c r="FQ11" i="5"/>
  <c r="FM11" i="5"/>
  <c r="FL11" i="5"/>
  <c r="FH11" i="5"/>
  <c r="FG11" i="5"/>
  <c r="FC11" i="5"/>
  <c r="FB11" i="5"/>
  <c r="EX11" i="5"/>
  <c r="EW11" i="5"/>
  <c r="ES11" i="5"/>
  <c r="ER11" i="5"/>
  <c r="EN11" i="5"/>
  <c r="EM11" i="5"/>
  <c r="EI11" i="5"/>
  <c r="EH11" i="5"/>
  <c r="ED11" i="5"/>
  <c r="EC11" i="5"/>
  <c r="DY11" i="5"/>
  <c r="DX11" i="5"/>
  <c r="DT11" i="5"/>
  <c r="DS11" i="5"/>
  <c r="DO11" i="5"/>
  <c r="DN11" i="5"/>
  <c r="DJ11" i="5"/>
  <c r="DI11" i="5"/>
  <c r="DE11" i="5"/>
  <c r="DD11" i="5"/>
  <c r="CZ11" i="5"/>
  <c r="CY11" i="5"/>
  <c r="CU11" i="5"/>
  <c r="CT11" i="5"/>
  <c r="CP11" i="5"/>
  <c r="CO11" i="5"/>
  <c r="CK11" i="5"/>
  <c r="CJ11" i="5"/>
  <c r="CF11" i="5"/>
  <c r="CE11" i="5"/>
  <c r="CA11" i="5"/>
  <c r="BZ11" i="5"/>
  <c r="BV11" i="5"/>
  <c r="BU11" i="5"/>
  <c r="BQ11" i="5"/>
  <c r="BP11" i="5"/>
  <c r="BL11" i="5"/>
  <c r="BK11" i="5"/>
  <c r="BG11" i="5"/>
  <c r="BF11" i="5"/>
  <c r="BB11" i="5"/>
  <c r="BA11" i="5"/>
  <c r="AW11" i="5"/>
  <c r="AV11" i="5"/>
  <c r="AR11" i="5"/>
  <c r="AQ11" i="5"/>
  <c r="AM11" i="5"/>
  <c r="AL11" i="5"/>
  <c r="AH11" i="5"/>
  <c r="AG11" i="5"/>
  <c r="AC11" i="5"/>
  <c r="AB11" i="5"/>
  <c r="X11" i="5"/>
  <c r="W11" i="5"/>
  <c r="S11" i="5"/>
  <c r="R11" i="5"/>
  <c r="N11" i="5"/>
  <c r="M11" i="5"/>
  <c r="I11" i="5"/>
  <c r="H11" i="5"/>
  <c r="D11" i="5"/>
  <c r="C11" i="5"/>
  <c r="GQ10" i="5"/>
  <c r="GP10" i="5"/>
  <c r="GL10" i="5"/>
  <c r="GK10" i="5"/>
  <c r="GG10" i="5"/>
  <c r="GF10" i="5"/>
  <c r="GB10" i="5"/>
  <c r="GA10" i="5"/>
  <c r="FW10" i="5"/>
  <c r="FV10" i="5"/>
  <c r="FR10" i="5"/>
  <c r="FQ10" i="5"/>
  <c r="FM10" i="5"/>
  <c r="FL10" i="5"/>
  <c r="FH10" i="5"/>
  <c r="FG10" i="5"/>
  <c r="FC10" i="5"/>
  <c r="FB10" i="5"/>
  <c r="EX10" i="5"/>
  <c r="EW10" i="5"/>
  <c r="ES10" i="5"/>
  <c r="ER10" i="5"/>
  <c r="EN10" i="5"/>
  <c r="EM10" i="5"/>
  <c r="EI10" i="5"/>
  <c r="EH10" i="5"/>
  <c r="ED10" i="5"/>
  <c r="EC10" i="5"/>
  <c r="DY10" i="5"/>
  <c r="DX10" i="5"/>
  <c r="DT10" i="5"/>
  <c r="DS10" i="5"/>
  <c r="DO10" i="5"/>
  <c r="DN10" i="5"/>
  <c r="DJ10" i="5"/>
  <c r="DI10" i="5"/>
  <c r="DE10" i="5"/>
  <c r="DD10" i="5"/>
  <c r="CZ10" i="5"/>
  <c r="CY10" i="5"/>
  <c r="CU10" i="5"/>
  <c r="CT10" i="5"/>
  <c r="CP10" i="5"/>
  <c r="CO10" i="5"/>
  <c r="CK10" i="5"/>
  <c r="CJ10" i="5"/>
  <c r="CF10" i="5"/>
  <c r="CE10" i="5"/>
  <c r="CA10" i="5"/>
  <c r="BZ10" i="5"/>
  <c r="BV10" i="5"/>
  <c r="BU10" i="5"/>
  <c r="BQ10" i="5"/>
  <c r="BP10" i="5"/>
  <c r="BL10" i="5"/>
  <c r="BK10" i="5"/>
  <c r="BG10" i="5"/>
  <c r="BF10" i="5"/>
  <c r="BB10" i="5"/>
  <c r="BA10" i="5"/>
  <c r="AW10" i="5"/>
  <c r="AV10" i="5"/>
  <c r="AR10" i="5"/>
  <c r="AQ10" i="5"/>
  <c r="AM10" i="5"/>
  <c r="AL10" i="5"/>
  <c r="AH10" i="5"/>
  <c r="AG10" i="5"/>
  <c r="AC10" i="5"/>
  <c r="AB10" i="5"/>
  <c r="X10" i="5"/>
  <c r="W10" i="5"/>
  <c r="S10" i="5"/>
  <c r="R10" i="5"/>
  <c r="N10" i="5"/>
  <c r="M10" i="5"/>
  <c r="I10" i="5"/>
  <c r="H10" i="5"/>
  <c r="D10" i="5"/>
  <c r="C10" i="5"/>
  <c r="GQ9" i="5"/>
  <c r="GP9" i="5"/>
  <c r="GL9" i="5"/>
  <c r="GK9" i="5"/>
  <c r="GG9" i="5"/>
  <c r="GF9" i="5"/>
  <c r="GB9" i="5"/>
  <c r="GA9" i="5"/>
  <c r="FW9" i="5"/>
  <c r="FV9" i="5"/>
  <c r="FR9" i="5"/>
  <c r="FQ9" i="5"/>
  <c r="FM9" i="5"/>
  <c r="FL9" i="5"/>
  <c r="FH9" i="5"/>
  <c r="FG9" i="5"/>
  <c r="FC9" i="5"/>
  <c r="FB9" i="5"/>
  <c r="EX9" i="5"/>
  <c r="EW9" i="5"/>
  <c r="ES9" i="5"/>
  <c r="ER9" i="5"/>
  <c r="EN9" i="5"/>
  <c r="EM9" i="5"/>
  <c r="EI9" i="5"/>
  <c r="EH9" i="5"/>
  <c r="ED9" i="5"/>
  <c r="EC9" i="5"/>
  <c r="DY9" i="5"/>
  <c r="DX9" i="5"/>
  <c r="DT9" i="5"/>
  <c r="DS9" i="5"/>
  <c r="DO9" i="5"/>
  <c r="DN9" i="5"/>
  <c r="DJ9" i="5"/>
  <c r="DI9" i="5"/>
  <c r="DE9" i="5"/>
  <c r="DD9" i="5"/>
  <c r="CZ9" i="5"/>
  <c r="CY9" i="5"/>
  <c r="CU9" i="5"/>
  <c r="CT9" i="5"/>
  <c r="CP9" i="5"/>
  <c r="CO9" i="5"/>
  <c r="CK9" i="5"/>
  <c r="CJ9" i="5"/>
  <c r="CF9" i="5"/>
  <c r="CE9" i="5"/>
  <c r="CA9" i="5"/>
  <c r="BZ9" i="5"/>
  <c r="BV9" i="5"/>
  <c r="BU9" i="5"/>
  <c r="BQ9" i="5"/>
  <c r="BP9" i="5"/>
  <c r="BL9" i="5"/>
  <c r="BK9" i="5"/>
  <c r="BG9" i="5"/>
  <c r="BF9" i="5"/>
  <c r="BB9" i="5"/>
  <c r="BA9" i="5"/>
  <c r="AW9" i="5"/>
  <c r="AV9" i="5"/>
  <c r="AR9" i="5"/>
  <c r="AQ9" i="5"/>
  <c r="AM9" i="5"/>
  <c r="AL9" i="5"/>
  <c r="AH9" i="5"/>
  <c r="AG9" i="5"/>
  <c r="AC9" i="5"/>
  <c r="AB9" i="5"/>
  <c r="X9" i="5"/>
  <c r="W9" i="5"/>
  <c r="S9" i="5"/>
  <c r="R9" i="5"/>
  <c r="N9" i="5"/>
  <c r="M9" i="5"/>
  <c r="I9" i="5"/>
  <c r="H9" i="5"/>
  <c r="D9" i="5"/>
  <c r="C9" i="5"/>
  <c r="GQ8" i="5"/>
  <c r="GP8" i="5"/>
  <c r="GL8" i="5"/>
  <c r="GK8" i="5"/>
  <c r="GG8" i="5"/>
  <c r="GF8" i="5"/>
  <c r="GB8" i="5"/>
  <c r="GA8" i="5"/>
  <c r="FW8" i="5"/>
  <c r="FV8" i="5"/>
  <c r="FR8" i="5"/>
  <c r="FQ8" i="5"/>
  <c r="FM8" i="5"/>
  <c r="FL8" i="5"/>
  <c r="FH8" i="5"/>
  <c r="FG8" i="5"/>
  <c r="FC8" i="5"/>
  <c r="FB8" i="5"/>
  <c r="EX8" i="5"/>
  <c r="EW8" i="5"/>
  <c r="ES8" i="5"/>
  <c r="ER8" i="5"/>
  <c r="EN8" i="5"/>
  <c r="EM8" i="5"/>
  <c r="EI8" i="5"/>
  <c r="EH8" i="5"/>
  <c r="ED8" i="5"/>
  <c r="EC8" i="5"/>
  <c r="DY8" i="5"/>
  <c r="DX8" i="5"/>
  <c r="DT8" i="5"/>
  <c r="DS8" i="5"/>
  <c r="DO8" i="5"/>
  <c r="DN8" i="5"/>
  <c r="DJ8" i="5"/>
  <c r="DI8" i="5"/>
  <c r="DE8" i="5"/>
  <c r="DD8" i="5"/>
  <c r="CZ8" i="5"/>
  <c r="CY8" i="5"/>
  <c r="CU8" i="5"/>
  <c r="CT8" i="5"/>
  <c r="CP8" i="5"/>
  <c r="CO8" i="5"/>
  <c r="CK8" i="5"/>
  <c r="CJ8" i="5"/>
  <c r="CF8" i="5"/>
  <c r="CE8" i="5"/>
  <c r="CA8" i="5"/>
  <c r="BZ8" i="5"/>
  <c r="BV8" i="5"/>
  <c r="BU8" i="5"/>
  <c r="BQ8" i="5"/>
  <c r="BP8" i="5"/>
  <c r="BL8" i="5"/>
  <c r="BK8" i="5"/>
  <c r="BG8" i="5"/>
  <c r="BF8" i="5"/>
  <c r="BB8" i="5"/>
  <c r="BA8" i="5"/>
  <c r="AW8" i="5"/>
  <c r="AV8" i="5"/>
  <c r="AR8" i="5"/>
  <c r="AQ8" i="5"/>
  <c r="AM8" i="5"/>
  <c r="AL8" i="5"/>
  <c r="AH8" i="5"/>
  <c r="AG8" i="5"/>
  <c r="AC8" i="5"/>
  <c r="AB8" i="5"/>
  <c r="X8" i="5"/>
  <c r="W8" i="5"/>
  <c r="S8" i="5"/>
  <c r="R8" i="5"/>
  <c r="N8" i="5"/>
  <c r="M8" i="5"/>
  <c r="I8" i="5"/>
  <c r="H8" i="5"/>
  <c r="D8" i="5"/>
  <c r="D46" i="5" s="1"/>
  <c r="D48" i="5" s="1"/>
  <c r="A4" i="5" s="1"/>
  <c r="C4" i="5" s="1"/>
  <c r="C8" i="5"/>
  <c r="GQ7" i="5"/>
  <c r="GP7" i="5"/>
  <c r="GL7" i="5"/>
  <c r="GK7" i="5"/>
  <c r="GG7" i="5"/>
  <c r="GF7" i="5"/>
  <c r="GB7" i="5"/>
  <c r="GA7" i="5"/>
  <c r="FW7" i="5"/>
  <c r="FV7" i="5"/>
  <c r="FR7" i="5"/>
  <c r="FQ7" i="5"/>
  <c r="FM7" i="5"/>
  <c r="FL7" i="5"/>
  <c r="FH7" i="5"/>
  <c r="FG7" i="5"/>
  <c r="FC7" i="5"/>
  <c r="FB7" i="5"/>
  <c r="EX7" i="5"/>
  <c r="EW7" i="5"/>
  <c r="ES7" i="5"/>
  <c r="ER7" i="5"/>
  <c r="EN7" i="5"/>
  <c r="EM7" i="5"/>
  <c r="EI7" i="5"/>
  <c r="EH7" i="5"/>
  <c r="ED7" i="5"/>
  <c r="EC7" i="5"/>
  <c r="DY7" i="5"/>
  <c r="DX7" i="5"/>
  <c r="DT7" i="5"/>
  <c r="DS7" i="5"/>
  <c r="DO7" i="5"/>
  <c r="DN7" i="5"/>
  <c r="DJ7" i="5"/>
  <c r="DI7" i="5"/>
  <c r="DE7" i="5"/>
  <c r="DD7" i="5"/>
  <c r="CZ7" i="5"/>
  <c r="CY7" i="5"/>
  <c r="CU7" i="5"/>
  <c r="CT7" i="5"/>
  <c r="CP7" i="5"/>
  <c r="CO7" i="5"/>
  <c r="CK7" i="5"/>
  <c r="CJ7" i="5"/>
  <c r="CF7" i="5"/>
  <c r="CE7" i="5"/>
  <c r="CA7" i="5"/>
  <c r="BZ7" i="5"/>
  <c r="BV7" i="5"/>
  <c r="BU7" i="5"/>
  <c r="BQ7" i="5"/>
  <c r="BP7" i="5"/>
  <c r="BL7" i="5"/>
  <c r="BK7" i="5"/>
  <c r="BG7" i="5"/>
  <c r="BF7" i="5"/>
  <c r="BB7" i="5"/>
  <c r="BA7" i="5"/>
  <c r="AW7" i="5"/>
  <c r="AV7" i="5"/>
  <c r="AR7" i="5"/>
  <c r="AQ7" i="5"/>
  <c r="AM7" i="5"/>
  <c r="AL7" i="5"/>
  <c r="AH7" i="5"/>
  <c r="AG7" i="5"/>
  <c r="AC7" i="5"/>
  <c r="AB7" i="5"/>
  <c r="X7" i="5"/>
  <c r="W7" i="5"/>
  <c r="S7" i="5"/>
  <c r="R7" i="5"/>
  <c r="N7" i="5"/>
  <c r="M7" i="5"/>
  <c r="I7" i="5"/>
  <c r="H7" i="5"/>
  <c r="D7" i="5"/>
  <c r="C7" i="5"/>
  <c r="GO4" i="5"/>
  <c r="GJ4" i="5"/>
  <c r="GE4" i="5"/>
  <c r="FZ4" i="5"/>
  <c r="FU4" i="5"/>
  <c r="FP4" i="5"/>
  <c r="FK4" i="5"/>
  <c r="FF4" i="5"/>
  <c r="FA4" i="5"/>
  <c r="EV4" i="5"/>
  <c r="EQ4" i="5"/>
  <c r="EL4" i="5"/>
  <c r="EG4" i="5"/>
  <c r="EB4" i="5"/>
  <c r="DW4" i="5"/>
  <c r="DR4" i="5"/>
  <c r="DM4" i="5"/>
  <c r="DH4" i="5"/>
  <c r="DC4" i="5"/>
  <c r="CX4" i="5"/>
  <c r="CS4" i="5"/>
  <c r="CN4" i="5"/>
  <c r="CI4" i="5"/>
  <c r="CD4" i="5"/>
  <c r="BY4" i="5"/>
  <c r="BT4" i="5"/>
  <c r="BO4" i="5"/>
  <c r="BJ4" i="5"/>
  <c r="BE4" i="5"/>
  <c r="AZ4" i="5"/>
  <c r="AU4" i="5"/>
  <c r="AT4" i="5"/>
  <c r="AV4" i="5" s="1"/>
  <c r="AP4" i="5"/>
  <c r="AK4" i="5"/>
  <c r="AF4" i="5"/>
  <c r="AA4" i="5"/>
  <c r="V4" i="5"/>
  <c r="Q4" i="5"/>
  <c r="L4" i="5"/>
  <c r="G4" i="5"/>
  <c r="B4" i="5"/>
  <c r="GP2" i="5"/>
  <c r="GO2" i="5"/>
  <c r="GN2" i="5"/>
  <c r="GK2" i="5"/>
  <c r="GJ2" i="5"/>
  <c r="GI2" i="5"/>
  <c r="GF2" i="5"/>
  <c r="GE2" i="5"/>
  <c r="GD2" i="5"/>
  <c r="GA2" i="5"/>
  <c r="FZ2" i="5"/>
  <c r="FY2" i="5"/>
  <c r="FV2" i="5"/>
  <c r="FU2" i="5"/>
  <c r="FT2" i="5"/>
  <c r="FQ2" i="5"/>
  <c r="FP2" i="5"/>
  <c r="FO2" i="5"/>
  <c r="FL2" i="5"/>
  <c r="FK2" i="5"/>
  <c r="FJ2" i="5"/>
  <c r="FG2" i="5"/>
  <c r="FF2" i="5"/>
  <c r="FE2" i="5"/>
  <c r="FB2" i="5"/>
  <c r="FA2" i="5"/>
  <c r="EZ2" i="5"/>
  <c r="EW2" i="5"/>
  <c r="EV2" i="5"/>
  <c r="EU2" i="5"/>
  <c r="ER2" i="5"/>
  <c r="EQ2" i="5"/>
  <c r="EP2" i="5"/>
  <c r="EM2" i="5"/>
  <c r="EL2" i="5"/>
  <c r="EK2" i="5"/>
  <c r="EH2" i="5"/>
  <c r="EG2" i="5"/>
  <c r="EF2" i="5"/>
  <c r="EC2" i="5"/>
  <c r="EB2" i="5"/>
  <c r="EA2" i="5"/>
  <c r="DX2" i="5"/>
  <c r="DW2" i="5"/>
  <c r="DV2" i="5"/>
  <c r="DS2" i="5"/>
  <c r="DR2" i="5"/>
  <c r="DQ2" i="5"/>
  <c r="DN2" i="5"/>
  <c r="DM2" i="5"/>
  <c r="DL2" i="5"/>
  <c r="DI2" i="5"/>
  <c r="DH2" i="5"/>
  <c r="DG2" i="5"/>
  <c r="DD2" i="5"/>
  <c r="DC2" i="5"/>
  <c r="DB2" i="5"/>
  <c r="CY2" i="5"/>
  <c r="CX2" i="5"/>
  <c r="CW2" i="5"/>
  <c r="CT2" i="5"/>
  <c r="CS2" i="5"/>
  <c r="CR2" i="5"/>
  <c r="CO2" i="5"/>
  <c r="CN2" i="5"/>
  <c r="CM2" i="5"/>
  <c r="CJ2" i="5"/>
  <c r="CI2" i="5"/>
  <c r="CH2" i="5"/>
  <c r="CE2" i="5"/>
  <c r="CD2" i="5"/>
  <c r="CC2" i="5"/>
  <c r="BZ2" i="5"/>
  <c r="BY2" i="5"/>
  <c r="BX2" i="5"/>
  <c r="BU2" i="5"/>
  <c r="BT2" i="5"/>
  <c r="BS2" i="5"/>
  <c r="BP2" i="5"/>
  <c r="BO2" i="5"/>
  <c r="BN2" i="5"/>
  <c r="BK2" i="5"/>
  <c r="BJ2" i="5"/>
  <c r="BI2" i="5"/>
  <c r="BF2" i="5"/>
  <c r="BE2" i="5"/>
  <c r="BD2" i="5"/>
  <c r="BA2" i="5"/>
  <c r="AZ2" i="5"/>
  <c r="AY2" i="5"/>
  <c r="AV2" i="5"/>
  <c r="AU2" i="5"/>
  <c r="AT2" i="5"/>
  <c r="AQ2" i="5"/>
  <c r="AP2" i="5"/>
  <c r="AO2" i="5"/>
  <c r="AL2" i="5"/>
  <c r="AK2" i="5"/>
  <c r="AJ2" i="5"/>
  <c r="AG2" i="5"/>
  <c r="AF2" i="5"/>
  <c r="AE2" i="5"/>
  <c r="AB2" i="5"/>
  <c r="AA2" i="5"/>
  <c r="Z2" i="5"/>
  <c r="W2" i="5"/>
  <c r="V2" i="5"/>
  <c r="U2" i="5"/>
  <c r="R2" i="5"/>
  <c r="Q2" i="5"/>
  <c r="P2" i="5"/>
  <c r="M2" i="5"/>
  <c r="L2" i="5"/>
  <c r="K2" i="5"/>
  <c r="H2" i="5"/>
  <c r="G2" i="5"/>
  <c r="F2" i="5"/>
  <c r="C2" i="5"/>
  <c r="B2" i="5"/>
  <c r="A2" i="5"/>
  <c r="GQ48" i="4"/>
  <c r="GN4" i="4" s="1"/>
  <c r="GP4" i="4" s="1"/>
  <c r="GL48" i="4"/>
  <c r="GI4" i="4" s="1"/>
  <c r="GK4" i="4" s="1"/>
  <c r="GG48" i="4"/>
  <c r="GD4" i="4" s="1"/>
  <c r="GF4" i="4" s="1"/>
  <c r="GB48" i="4"/>
  <c r="FY4" i="4" s="1"/>
  <c r="GA4" i="4" s="1"/>
  <c r="FW48" i="4"/>
  <c r="FT4" i="4" s="1"/>
  <c r="FV4" i="4" s="1"/>
  <c r="FR48" i="4"/>
  <c r="FO4" i="4" s="1"/>
  <c r="FQ4" i="4" s="1"/>
  <c r="FM48" i="4"/>
  <c r="FJ4" i="4" s="1"/>
  <c r="FL4" i="4" s="1"/>
  <c r="FH48" i="4"/>
  <c r="FE4" i="4" s="1"/>
  <c r="FG4" i="4" s="1"/>
  <c r="FC48" i="4"/>
  <c r="EZ4" i="4" s="1"/>
  <c r="FB4" i="4" s="1"/>
  <c r="EX48" i="4"/>
  <c r="EU4" i="4" s="1"/>
  <c r="EW4" i="4" s="1"/>
  <c r="ES48" i="4"/>
  <c r="EP4" i="4" s="1"/>
  <c r="ER4" i="4" s="1"/>
  <c r="EN48" i="4"/>
  <c r="EK4" i="4" s="1"/>
  <c r="EM4" i="4" s="1"/>
  <c r="EI48" i="4"/>
  <c r="EF4" i="4" s="1"/>
  <c r="EH4" i="4" s="1"/>
  <c r="ED48" i="4"/>
  <c r="EA4" i="4" s="1"/>
  <c r="EC4" i="4" s="1"/>
  <c r="DY48" i="4"/>
  <c r="DV4" i="4" s="1"/>
  <c r="DX4" i="4" s="1"/>
  <c r="DT48" i="4"/>
  <c r="DQ4" i="4" s="1"/>
  <c r="DS4" i="4" s="1"/>
  <c r="DO48" i="4"/>
  <c r="DL4" i="4" s="1"/>
  <c r="DN4" i="4" s="1"/>
  <c r="DJ48" i="4"/>
  <c r="DG4" i="4" s="1"/>
  <c r="DI4" i="4" s="1"/>
  <c r="CU48" i="4"/>
  <c r="CR4" i="4" s="1"/>
  <c r="CT4" i="4" s="1"/>
  <c r="BG48" i="4"/>
  <c r="BD4" i="4" s="1"/>
  <c r="BF4" i="4" s="1"/>
  <c r="BB48" i="4"/>
  <c r="AY4" i="4" s="1"/>
  <c r="BA4" i="4" s="1"/>
  <c r="AM48" i="4"/>
  <c r="AJ4" i="4" s="1"/>
  <c r="AL4" i="4" s="1"/>
  <c r="GQ46" i="4"/>
  <c r="GL46" i="4"/>
  <c r="GG46" i="4"/>
  <c r="GB46" i="4"/>
  <c r="FW46" i="4"/>
  <c r="FR46" i="4"/>
  <c r="FM46" i="4"/>
  <c r="FH46" i="4"/>
  <c r="FC46" i="4"/>
  <c r="EX46" i="4"/>
  <c r="ES46" i="4"/>
  <c r="EN46" i="4"/>
  <c r="EI46" i="4"/>
  <c r="ED46" i="4"/>
  <c r="DY46" i="4"/>
  <c r="DT46" i="4"/>
  <c r="DO46" i="4"/>
  <c r="DJ46" i="4"/>
  <c r="CU46" i="4"/>
  <c r="BG46" i="4"/>
  <c r="BB46" i="4"/>
  <c r="AM46" i="4"/>
  <c r="GQ44" i="4"/>
  <c r="GP44" i="4"/>
  <c r="GN44" i="4"/>
  <c r="GL44" i="4"/>
  <c r="GK44" i="4"/>
  <c r="GI44" i="4"/>
  <c r="GG44" i="4"/>
  <c r="GF44" i="4"/>
  <c r="GD44" i="4"/>
  <c r="GB44" i="4"/>
  <c r="GA44" i="4"/>
  <c r="FY44" i="4"/>
  <c r="FW44" i="4"/>
  <c r="FV44" i="4"/>
  <c r="FT44" i="4"/>
  <c r="FR44" i="4"/>
  <c r="FQ44" i="4"/>
  <c r="FO44" i="4"/>
  <c r="FM44" i="4"/>
  <c r="FL44" i="4"/>
  <c r="FJ44" i="4"/>
  <c r="FH44" i="4"/>
  <c r="FG44" i="4"/>
  <c r="FE44" i="4"/>
  <c r="FC44" i="4"/>
  <c r="FB44" i="4"/>
  <c r="EZ44" i="4"/>
  <c r="EX44" i="4"/>
  <c r="EW44" i="4"/>
  <c r="EU44" i="4"/>
  <c r="ES44" i="4"/>
  <c r="ER44" i="4"/>
  <c r="EP44" i="4"/>
  <c r="EN44" i="4"/>
  <c r="EM44" i="4"/>
  <c r="EK44" i="4"/>
  <c r="EI44" i="4"/>
  <c r="EH44" i="4"/>
  <c r="EF44" i="4"/>
  <c r="ED44" i="4"/>
  <c r="EC44" i="4"/>
  <c r="EA44" i="4"/>
  <c r="DY44" i="4"/>
  <c r="DX44" i="4"/>
  <c r="DV44" i="4"/>
  <c r="DT44" i="4"/>
  <c r="DS44" i="4"/>
  <c r="DQ44" i="4"/>
  <c r="DO44" i="4"/>
  <c r="DN44" i="4"/>
  <c r="DL44" i="4"/>
  <c r="DJ44" i="4"/>
  <c r="DI44" i="4"/>
  <c r="DG44" i="4"/>
  <c r="DE44" i="4"/>
  <c r="DD44" i="4"/>
  <c r="DB44" i="4"/>
  <c r="CZ44" i="4"/>
  <c r="CY44" i="4"/>
  <c r="CW44" i="4"/>
  <c r="CU44" i="4"/>
  <c r="CT44" i="4"/>
  <c r="CR44" i="4"/>
  <c r="CP44" i="4"/>
  <c r="CO44" i="4"/>
  <c r="CM44" i="4"/>
  <c r="CK44" i="4"/>
  <c r="CJ44" i="4"/>
  <c r="CH44" i="4"/>
  <c r="CF44" i="4"/>
  <c r="CE44" i="4"/>
  <c r="CC44" i="4"/>
  <c r="CA44" i="4"/>
  <c r="BZ44" i="4"/>
  <c r="BX44" i="4"/>
  <c r="BV44" i="4"/>
  <c r="BU44" i="4"/>
  <c r="BS44" i="4"/>
  <c r="BQ44" i="4"/>
  <c r="BP44" i="4"/>
  <c r="BN44" i="4"/>
  <c r="BL44" i="4"/>
  <c r="BK44" i="4"/>
  <c r="BI44" i="4"/>
  <c r="BG44" i="4"/>
  <c r="BF44" i="4"/>
  <c r="BD44" i="4"/>
  <c r="BB44" i="4"/>
  <c r="BA44" i="4"/>
  <c r="AY44" i="4"/>
  <c r="AW44" i="4"/>
  <c r="AV44" i="4"/>
  <c r="AT44" i="4"/>
  <c r="AR44" i="4"/>
  <c r="AQ44" i="4"/>
  <c r="AO44" i="4"/>
  <c r="AM44" i="4"/>
  <c r="AL44" i="4"/>
  <c r="AJ44" i="4"/>
  <c r="AH44" i="4"/>
  <c r="AG44" i="4"/>
  <c r="AE44" i="4"/>
  <c r="AC44" i="4"/>
  <c r="AB44" i="4"/>
  <c r="Z44" i="4"/>
  <c r="X44" i="4"/>
  <c r="W44" i="4"/>
  <c r="U44" i="4"/>
  <c r="R44" i="4"/>
  <c r="S44" i="4" s="1"/>
  <c r="P44" i="4"/>
  <c r="N44" i="4"/>
  <c r="M44" i="4"/>
  <c r="K44" i="4"/>
  <c r="H44" i="4"/>
  <c r="I44" i="4" s="1"/>
  <c r="F44" i="4"/>
  <c r="D44" i="4"/>
  <c r="C44" i="4"/>
  <c r="A44" i="4"/>
  <c r="GQ43" i="4"/>
  <c r="GP43" i="4"/>
  <c r="GN43" i="4"/>
  <c r="GL43" i="4"/>
  <c r="GK43" i="4"/>
  <c r="GI43" i="4"/>
  <c r="GG43" i="4"/>
  <c r="GF43" i="4"/>
  <c r="GD43" i="4"/>
  <c r="GB43" i="4"/>
  <c r="GA43" i="4"/>
  <c r="FY43" i="4"/>
  <c r="FW43" i="4"/>
  <c r="FV43" i="4"/>
  <c r="FT43" i="4"/>
  <c r="FR43" i="4"/>
  <c r="FQ43" i="4"/>
  <c r="FO43" i="4"/>
  <c r="FM43" i="4"/>
  <c r="FL43" i="4"/>
  <c r="FJ43" i="4"/>
  <c r="FH43" i="4"/>
  <c r="FG43" i="4"/>
  <c r="FE43" i="4"/>
  <c r="FC43" i="4"/>
  <c r="FB43" i="4"/>
  <c r="EZ43" i="4"/>
  <c r="EX43" i="4"/>
  <c r="EW43" i="4"/>
  <c r="EU43" i="4"/>
  <c r="ES43" i="4"/>
  <c r="ER43" i="4"/>
  <c r="EP43" i="4"/>
  <c r="EN43" i="4"/>
  <c r="EM43" i="4"/>
  <c r="EK43" i="4"/>
  <c r="EI43" i="4"/>
  <c r="EH43" i="4"/>
  <c r="EF43" i="4"/>
  <c r="ED43" i="4"/>
  <c r="EC43" i="4"/>
  <c r="EA43" i="4"/>
  <c r="DY43" i="4"/>
  <c r="DX43" i="4"/>
  <c r="DV43" i="4"/>
  <c r="DT43" i="4"/>
  <c r="DS43" i="4"/>
  <c r="DQ43" i="4"/>
  <c r="DO43" i="4"/>
  <c r="DN43" i="4"/>
  <c r="DL43" i="4"/>
  <c r="DJ43" i="4"/>
  <c r="DI43" i="4"/>
  <c r="DG43" i="4"/>
  <c r="DE43" i="4"/>
  <c r="DD43" i="4"/>
  <c r="DB43" i="4"/>
  <c r="CZ43" i="4"/>
  <c r="CY43" i="4"/>
  <c r="CW43" i="4"/>
  <c r="CU43" i="4"/>
  <c r="CT43" i="4"/>
  <c r="CR43" i="4"/>
  <c r="CP43" i="4"/>
  <c r="CO43" i="4"/>
  <c r="CM43" i="4"/>
  <c r="CK43" i="4"/>
  <c r="CJ43" i="4"/>
  <c r="CH43" i="4"/>
  <c r="CF43" i="4"/>
  <c r="CE43" i="4"/>
  <c r="CC43" i="4"/>
  <c r="CA43" i="4"/>
  <c r="BZ43" i="4"/>
  <c r="BX43" i="4"/>
  <c r="BV43" i="4"/>
  <c r="BU43" i="4"/>
  <c r="BS43" i="4"/>
  <c r="BQ43" i="4"/>
  <c r="BP43" i="4"/>
  <c r="BN43" i="4"/>
  <c r="BL43" i="4"/>
  <c r="BK43" i="4"/>
  <c r="BI43" i="4"/>
  <c r="BG43" i="4"/>
  <c r="BF43" i="4"/>
  <c r="BD43" i="4"/>
  <c r="BB43" i="4"/>
  <c r="BA43" i="4"/>
  <c r="AY43" i="4"/>
  <c r="AW43" i="4"/>
  <c r="AV43" i="4"/>
  <c r="AT43" i="4"/>
  <c r="AR43" i="4"/>
  <c r="AQ43" i="4"/>
  <c r="AO43" i="4"/>
  <c r="AM43" i="4"/>
  <c r="AL43" i="4"/>
  <c r="AJ43" i="4"/>
  <c r="AH43" i="4"/>
  <c r="AG43" i="4"/>
  <c r="AE43" i="4"/>
  <c r="AC43" i="4"/>
  <c r="AB43" i="4"/>
  <c r="Z43" i="4"/>
  <c r="X43" i="4"/>
  <c r="W43" i="4"/>
  <c r="U43" i="4"/>
  <c r="R43" i="4"/>
  <c r="S43" i="4" s="1"/>
  <c r="P43" i="4"/>
  <c r="M43" i="4"/>
  <c r="N43" i="4" s="1"/>
  <c r="K43" i="4"/>
  <c r="H43" i="4"/>
  <c r="I43" i="4" s="1"/>
  <c r="F43" i="4"/>
  <c r="C43" i="4"/>
  <c r="D43" i="4" s="1"/>
  <c r="A43" i="4"/>
  <c r="GQ42" i="4"/>
  <c r="GP42" i="4"/>
  <c r="GN42" i="4"/>
  <c r="GL42" i="4"/>
  <c r="GK42" i="4"/>
  <c r="GI42" i="4"/>
  <c r="GG42" i="4"/>
  <c r="GF42" i="4"/>
  <c r="GD42" i="4"/>
  <c r="GB42" i="4"/>
  <c r="GA42" i="4"/>
  <c r="FY42" i="4"/>
  <c r="FW42" i="4"/>
  <c r="FV42" i="4"/>
  <c r="FT42" i="4"/>
  <c r="FR42" i="4"/>
  <c r="FQ42" i="4"/>
  <c r="FO42" i="4"/>
  <c r="FM42" i="4"/>
  <c r="FL42" i="4"/>
  <c r="FJ42" i="4"/>
  <c r="FH42" i="4"/>
  <c r="FG42" i="4"/>
  <c r="FE42" i="4"/>
  <c r="FC42" i="4"/>
  <c r="FB42" i="4"/>
  <c r="EZ42" i="4"/>
  <c r="EX42" i="4"/>
  <c r="EW42" i="4"/>
  <c r="EU42" i="4"/>
  <c r="ES42" i="4"/>
  <c r="ER42" i="4"/>
  <c r="EP42" i="4"/>
  <c r="EN42" i="4"/>
  <c r="EM42" i="4"/>
  <c r="EK42" i="4"/>
  <c r="EI42" i="4"/>
  <c r="EH42" i="4"/>
  <c r="EF42" i="4"/>
  <c r="ED42" i="4"/>
  <c r="EC42" i="4"/>
  <c r="EA42" i="4"/>
  <c r="DY42" i="4"/>
  <c r="DX42" i="4"/>
  <c r="DV42" i="4"/>
  <c r="DT42" i="4"/>
  <c r="DS42" i="4"/>
  <c r="DQ42" i="4"/>
  <c r="DO42" i="4"/>
  <c r="DN42" i="4"/>
  <c r="DL42" i="4"/>
  <c r="DJ42" i="4"/>
  <c r="DI42" i="4"/>
  <c r="DG42" i="4"/>
  <c r="DE42" i="4"/>
  <c r="DD42" i="4"/>
  <c r="DB42" i="4"/>
  <c r="CZ42" i="4"/>
  <c r="CY42" i="4"/>
  <c r="CW42" i="4"/>
  <c r="CU42" i="4"/>
  <c r="CT42" i="4"/>
  <c r="CR42" i="4"/>
  <c r="CP42" i="4"/>
  <c r="CO42" i="4"/>
  <c r="CM42" i="4"/>
  <c r="CK42" i="4"/>
  <c r="CJ42" i="4"/>
  <c r="CH42" i="4"/>
  <c r="CF42" i="4"/>
  <c r="CE42" i="4"/>
  <c r="CC42" i="4"/>
  <c r="CA42" i="4"/>
  <c r="BZ42" i="4"/>
  <c r="BX42" i="4"/>
  <c r="BV42" i="4"/>
  <c r="BU42" i="4"/>
  <c r="BS42" i="4"/>
  <c r="BQ42" i="4"/>
  <c r="BP42" i="4"/>
  <c r="BN42" i="4"/>
  <c r="BL42" i="4"/>
  <c r="BK42" i="4"/>
  <c r="BI42" i="4"/>
  <c r="BG42" i="4"/>
  <c r="BF42" i="4"/>
  <c r="BD42" i="4"/>
  <c r="BB42" i="4"/>
  <c r="BA42" i="4"/>
  <c r="AY42" i="4"/>
  <c r="AW42" i="4"/>
  <c r="AV42" i="4"/>
  <c r="AT42" i="4"/>
  <c r="AR42" i="4"/>
  <c r="AQ42" i="4"/>
  <c r="AO42" i="4"/>
  <c r="AM42" i="4"/>
  <c r="AL42" i="4"/>
  <c r="AJ42" i="4"/>
  <c r="AH42" i="4"/>
  <c r="AG42" i="4"/>
  <c r="AE42" i="4"/>
  <c r="AC42" i="4"/>
  <c r="AB42" i="4"/>
  <c r="Z42" i="4"/>
  <c r="X42" i="4"/>
  <c r="W42" i="4"/>
  <c r="U42" i="4"/>
  <c r="R42" i="4"/>
  <c r="S42" i="4" s="1"/>
  <c r="P42" i="4"/>
  <c r="M42" i="4"/>
  <c r="N42" i="4" s="1"/>
  <c r="K42" i="4"/>
  <c r="H42" i="4"/>
  <c r="I42" i="4" s="1"/>
  <c r="F42" i="4"/>
  <c r="C42" i="4"/>
  <c r="D42" i="4" s="1"/>
  <c r="A42" i="4"/>
  <c r="GQ41" i="4"/>
  <c r="GP41" i="4"/>
  <c r="GN41" i="4"/>
  <c r="GL41" i="4"/>
  <c r="GK41" i="4"/>
  <c r="GI41" i="4"/>
  <c r="GG41" i="4"/>
  <c r="GF41" i="4"/>
  <c r="GD41" i="4"/>
  <c r="GB41" i="4"/>
  <c r="GA41" i="4"/>
  <c r="FY41" i="4"/>
  <c r="FW41" i="4"/>
  <c r="FV41" i="4"/>
  <c r="FT41" i="4"/>
  <c r="FR41" i="4"/>
  <c r="FQ41" i="4"/>
  <c r="FO41" i="4"/>
  <c r="FM41" i="4"/>
  <c r="FL41" i="4"/>
  <c r="FJ41" i="4"/>
  <c r="FH41" i="4"/>
  <c r="FG41" i="4"/>
  <c r="FE41" i="4"/>
  <c r="FC41" i="4"/>
  <c r="FB41" i="4"/>
  <c r="EZ41" i="4"/>
  <c r="EX41" i="4"/>
  <c r="EW41" i="4"/>
  <c r="EU41" i="4"/>
  <c r="ES41" i="4"/>
  <c r="ER41" i="4"/>
  <c r="EP41" i="4"/>
  <c r="EN41" i="4"/>
  <c r="EM41" i="4"/>
  <c r="EK41" i="4"/>
  <c r="EI41" i="4"/>
  <c r="EH41" i="4"/>
  <c r="EF41" i="4"/>
  <c r="ED41" i="4"/>
  <c r="EC41" i="4"/>
  <c r="EA41" i="4"/>
  <c r="DY41" i="4"/>
  <c r="DX41" i="4"/>
  <c r="DV41" i="4"/>
  <c r="DT41" i="4"/>
  <c r="DS41" i="4"/>
  <c r="DQ41" i="4"/>
  <c r="DO41" i="4"/>
  <c r="DN41" i="4"/>
  <c r="DL41" i="4"/>
  <c r="DJ41" i="4"/>
  <c r="DI41" i="4"/>
  <c r="DG41" i="4"/>
  <c r="DE41" i="4"/>
  <c r="DD41" i="4"/>
  <c r="DB41" i="4"/>
  <c r="CZ41" i="4"/>
  <c r="CY41" i="4"/>
  <c r="CW41" i="4"/>
  <c r="CU41" i="4"/>
  <c r="CT41" i="4"/>
  <c r="CR41" i="4"/>
  <c r="CP41" i="4"/>
  <c r="CO41" i="4"/>
  <c r="CM41" i="4"/>
  <c r="CK41" i="4"/>
  <c r="CJ41" i="4"/>
  <c r="CH41" i="4"/>
  <c r="CF41" i="4"/>
  <c r="CE41" i="4"/>
  <c r="CC41" i="4"/>
  <c r="CA41" i="4"/>
  <c r="BZ41" i="4"/>
  <c r="BX41" i="4"/>
  <c r="BV41" i="4"/>
  <c r="BU41" i="4"/>
  <c r="BS41" i="4"/>
  <c r="BQ41" i="4"/>
  <c r="BP41" i="4"/>
  <c r="BN41" i="4"/>
  <c r="BL41" i="4"/>
  <c r="BK41" i="4"/>
  <c r="BI41" i="4"/>
  <c r="BG41" i="4"/>
  <c r="BF41" i="4"/>
  <c r="BD41" i="4"/>
  <c r="BB41" i="4"/>
  <c r="BA41" i="4"/>
  <c r="AY41" i="4"/>
  <c r="AW41" i="4"/>
  <c r="AV41" i="4"/>
  <c r="AT41" i="4"/>
  <c r="AR41" i="4"/>
  <c r="AQ41" i="4"/>
  <c r="AO41" i="4"/>
  <c r="AM41" i="4"/>
  <c r="AL41" i="4"/>
  <c r="AJ41" i="4"/>
  <c r="AH41" i="4"/>
  <c r="AG41" i="4"/>
  <c r="AE41" i="4"/>
  <c r="AC41" i="4"/>
  <c r="AB41" i="4"/>
  <c r="Z41" i="4"/>
  <c r="X41" i="4"/>
  <c r="W41" i="4"/>
  <c r="U41" i="4"/>
  <c r="R41" i="4"/>
  <c r="S41" i="4" s="1"/>
  <c r="P41" i="4"/>
  <c r="N41" i="4"/>
  <c r="M41" i="4"/>
  <c r="K41" i="4"/>
  <c r="H41" i="4"/>
  <c r="I41" i="4" s="1"/>
  <c r="F41" i="4"/>
  <c r="C41" i="4"/>
  <c r="D41" i="4" s="1"/>
  <c r="A41" i="4"/>
  <c r="GQ40" i="4"/>
  <c r="GP40" i="4"/>
  <c r="GN40" i="4"/>
  <c r="GL40" i="4"/>
  <c r="GK40" i="4"/>
  <c r="GI40" i="4"/>
  <c r="GG40" i="4"/>
  <c r="GF40" i="4"/>
  <c r="GD40" i="4"/>
  <c r="GB40" i="4"/>
  <c r="GA40" i="4"/>
  <c r="FY40" i="4"/>
  <c r="FW40" i="4"/>
  <c r="FV40" i="4"/>
  <c r="FT40" i="4"/>
  <c r="FR40" i="4"/>
  <c r="FQ40" i="4"/>
  <c r="FO40" i="4"/>
  <c r="FM40" i="4"/>
  <c r="FL40" i="4"/>
  <c r="FJ40" i="4"/>
  <c r="FH40" i="4"/>
  <c r="FG40" i="4"/>
  <c r="FE40" i="4"/>
  <c r="FC40" i="4"/>
  <c r="FB40" i="4"/>
  <c r="EZ40" i="4"/>
  <c r="EX40" i="4"/>
  <c r="EW40" i="4"/>
  <c r="EU40" i="4"/>
  <c r="ES40" i="4"/>
  <c r="ER40" i="4"/>
  <c r="EP40" i="4"/>
  <c r="EN40" i="4"/>
  <c r="EM40" i="4"/>
  <c r="EK40" i="4"/>
  <c r="EI40" i="4"/>
  <c r="EH40" i="4"/>
  <c r="EF40" i="4"/>
  <c r="ED40" i="4"/>
  <c r="EC40" i="4"/>
  <c r="EA40" i="4"/>
  <c r="DY40" i="4"/>
  <c r="DX40" i="4"/>
  <c r="DV40" i="4"/>
  <c r="DT40" i="4"/>
  <c r="DS40" i="4"/>
  <c r="DQ40" i="4"/>
  <c r="DO40" i="4"/>
  <c r="DN40" i="4"/>
  <c r="DL40" i="4"/>
  <c r="DJ40" i="4"/>
  <c r="DI40" i="4"/>
  <c r="DG40" i="4"/>
  <c r="DE40" i="4"/>
  <c r="DD40" i="4"/>
  <c r="DB40" i="4"/>
  <c r="CZ40" i="4"/>
  <c r="CY40" i="4"/>
  <c r="CW40" i="4"/>
  <c r="CU40" i="4"/>
  <c r="CT40" i="4"/>
  <c r="CR40" i="4"/>
  <c r="CP40" i="4"/>
  <c r="CO40" i="4"/>
  <c r="CM40" i="4"/>
  <c r="CK40" i="4"/>
  <c r="CJ40" i="4"/>
  <c r="CH40" i="4"/>
  <c r="CF40" i="4"/>
  <c r="CE40" i="4"/>
  <c r="CC40" i="4"/>
  <c r="CA40" i="4"/>
  <c r="BZ40" i="4"/>
  <c r="BX40" i="4"/>
  <c r="BV40" i="4"/>
  <c r="BU40" i="4"/>
  <c r="BS40" i="4"/>
  <c r="BQ40" i="4"/>
  <c r="BP40" i="4"/>
  <c r="BN40" i="4"/>
  <c r="BL40" i="4"/>
  <c r="BK40" i="4"/>
  <c r="BI40" i="4"/>
  <c r="BG40" i="4"/>
  <c r="BF40" i="4"/>
  <c r="BD40" i="4"/>
  <c r="BB40" i="4"/>
  <c r="BA40" i="4"/>
  <c r="AY40" i="4"/>
  <c r="AW40" i="4"/>
  <c r="AV40" i="4"/>
  <c r="AT40" i="4"/>
  <c r="AR40" i="4"/>
  <c r="AQ40" i="4"/>
  <c r="AO40" i="4"/>
  <c r="AM40" i="4"/>
  <c r="AL40" i="4"/>
  <c r="AJ40" i="4"/>
  <c r="AH40" i="4"/>
  <c r="AG40" i="4"/>
  <c r="AE40" i="4"/>
  <c r="AC40" i="4"/>
  <c r="AB40" i="4"/>
  <c r="Z40" i="4"/>
  <c r="X40" i="4"/>
  <c r="W40" i="4"/>
  <c r="U40" i="4"/>
  <c r="S40" i="4"/>
  <c r="R40" i="4"/>
  <c r="P40" i="4"/>
  <c r="M40" i="4"/>
  <c r="N40" i="4" s="1"/>
  <c r="K40" i="4"/>
  <c r="H40" i="4"/>
  <c r="I40" i="4" s="1"/>
  <c r="F40" i="4"/>
  <c r="C40" i="4"/>
  <c r="D40" i="4" s="1"/>
  <c r="A40" i="4"/>
  <c r="GQ39" i="4"/>
  <c r="GP39" i="4"/>
  <c r="GN39" i="4"/>
  <c r="GL39" i="4"/>
  <c r="GK39" i="4"/>
  <c r="GI39" i="4"/>
  <c r="GG39" i="4"/>
  <c r="GF39" i="4"/>
  <c r="GD39" i="4"/>
  <c r="GB39" i="4"/>
  <c r="GA39" i="4"/>
  <c r="FY39" i="4"/>
  <c r="FW39" i="4"/>
  <c r="FV39" i="4"/>
  <c r="FT39" i="4"/>
  <c r="FR39" i="4"/>
  <c r="FQ39" i="4"/>
  <c r="FO39" i="4"/>
  <c r="FM39" i="4"/>
  <c r="FL39" i="4"/>
  <c r="FJ39" i="4"/>
  <c r="FH39" i="4"/>
  <c r="FG39" i="4"/>
  <c r="FE39" i="4"/>
  <c r="FC39" i="4"/>
  <c r="FB39" i="4"/>
  <c r="EZ39" i="4"/>
  <c r="EX39" i="4"/>
  <c r="EW39" i="4"/>
  <c r="EU39" i="4"/>
  <c r="ES39" i="4"/>
  <c r="ER39" i="4"/>
  <c r="EP39" i="4"/>
  <c r="EN39" i="4"/>
  <c r="EM39" i="4"/>
  <c r="EK39" i="4"/>
  <c r="EI39" i="4"/>
  <c r="EH39" i="4"/>
  <c r="EF39" i="4"/>
  <c r="ED39" i="4"/>
  <c r="EC39" i="4"/>
  <c r="EA39" i="4"/>
  <c r="DY39" i="4"/>
  <c r="DX39" i="4"/>
  <c r="DV39" i="4"/>
  <c r="DT39" i="4"/>
  <c r="DS39" i="4"/>
  <c r="DQ39" i="4"/>
  <c r="DO39" i="4"/>
  <c r="DN39" i="4"/>
  <c r="DL39" i="4"/>
  <c r="DJ39" i="4"/>
  <c r="DI39" i="4"/>
  <c r="DG39" i="4"/>
  <c r="DE39" i="4"/>
  <c r="DD39" i="4"/>
  <c r="DB39" i="4"/>
  <c r="CZ39" i="4"/>
  <c r="CY39" i="4"/>
  <c r="CW39" i="4"/>
  <c r="CU39" i="4"/>
  <c r="CT39" i="4"/>
  <c r="CR39" i="4"/>
  <c r="CP39" i="4"/>
  <c r="CO39" i="4"/>
  <c r="CM39" i="4"/>
  <c r="CK39" i="4"/>
  <c r="CJ39" i="4"/>
  <c r="CH39" i="4"/>
  <c r="CF39" i="4"/>
  <c r="CE39" i="4"/>
  <c r="CC39" i="4"/>
  <c r="CA39" i="4"/>
  <c r="BZ39" i="4"/>
  <c r="BX39" i="4"/>
  <c r="BV39" i="4"/>
  <c r="BU39" i="4"/>
  <c r="BS39" i="4"/>
  <c r="BQ39" i="4"/>
  <c r="BP39" i="4"/>
  <c r="BN39" i="4"/>
  <c r="BL39" i="4"/>
  <c r="BK39" i="4"/>
  <c r="BI39" i="4"/>
  <c r="BG39" i="4"/>
  <c r="BF39" i="4"/>
  <c r="BD39" i="4"/>
  <c r="BB39" i="4"/>
  <c r="BA39" i="4"/>
  <c r="AY39" i="4"/>
  <c r="AW39" i="4"/>
  <c r="AV39" i="4"/>
  <c r="AT39" i="4"/>
  <c r="AR39" i="4"/>
  <c r="AQ39" i="4"/>
  <c r="AO39" i="4"/>
  <c r="AM39" i="4"/>
  <c r="AL39" i="4"/>
  <c r="AJ39" i="4"/>
  <c r="AH39" i="4"/>
  <c r="AG39" i="4"/>
  <c r="AE39" i="4"/>
  <c r="AC39" i="4"/>
  <c r="AB39" i="4"/>
  <c r="Z39" i="4"/>
  <c r="X39" i="4"/>
  <c r="W39" i="4"/>
  <c r="U39" i="4"/>
  <c r="R39" i="4"/>
  <c r="S39" i="4" s="1"/>
  <c r="P39" i="4"/>
  <c r="M39" i="4"/>
  <c r="N39" i="4" s="1"/>
  <c r="K39" i="4"/>
  <c r="H39" i="4"/>
  <c r="I39" i="4" s="1"/>
  <c r="F39" i="4"/>
  <c r="C39" i="4"/>
  <c r="D39" i="4" s="1"/>
  <c r="A39" i="4"/>
  <c r="GQ36" i="4"/>
  <c r="GP36" i="4"/>
  <c r="GL36" i="4"/>
  <c r="GK36" i="4"/>
  <c r="GG36" i="4"/>
  <c r="GF36" i="4"/>
  <c r="GB36" i="4"/>
  <c r="GA36" i="4"/>
  <c r="FW36" i="4"/>
  <c r="FV36" i="4"/>
  <c r="FR36" i="4"/>
  <c r="FQ36" i="4"/>
  <c r="FM36" i="4"/>
  <c r="FL36" i="4"/>
  <c r="FH36" i="4"/>
  <c r="FG36" i="4"/>
  <c r="FC36" i="4"/>
  <c r="FB36" i="4"/>
  <c r="EX36" i="4"/>
  <c r="EW36" i="4"/>
  <c r="ES36" i="4"/>
  <c r="ER36" i="4"/>
  <c r="EN36" i="4"/>
  <c r="EM36" i="4"/>
  <c r="EI36" i="4"/>
  <c r="EH36" i="4"/>
  <c r="ED36" i="4"/>
  <c r="EC36" i="4"/>
  <c r="DY36" i="4"/>
  <c r="DX36" i="4"/>
  <c r="DT36" i="4"/>
  <c r="DS36" i="4"/>
  <c r="DO36" i="4"/>
  <c r="DN36" i="4"/>
  <c r="DJ36" i="4"/>
  <c r="DI36" i="4"/>
  <c r="DE36" i="4"/>
  <c r="DD36" i="4"/>
  <c r="CZ36" i="4"/>
  <c r="CY36" i="4"/>
  <c r="CU36" i="4"/>
  <c r="CT36" i="4"/>
  <c r="CP36" i="4"/>
  <c r="CO36" i="4"/>
  <c r="CK36" i="4"/>
  <c r="CJ36" i="4"/>
  <c r="CF36" i="4"/>
  <c r="CE36" i="4"/>
  <c r="CA36" i="4"/>
  <c r="BZ36" i="4"/>
  <c r="BV36" i="4"/>
  <c r="BU36" i="4"/>
  <c r="BQ36" i="4"/>
  <c r="BP36" i="4"/>
  <c r="BL36" i="4"/>
  <c r="BK36" i="4"/>
  <c r="BG36" i="4"/>
  <c r="BF36" i="4"/>
  <c r="BB36" i="4"/>
  <c r="BA36" i="4"/>
  <c r="AW36" i="4"/>
  <c r="AV36" i="4"/>
  <c r="AR36" i="4"/>
  <c r="AQ36" i="4"/>
  <c r="AM36" i="4"/>
  <c r="AL36" i="4"/>
  <c r="AH36" i="4"/>
  <c r="AG36" i="4"/>
  <c r="AC36" i="4"/>
  <c r="AB36" i="4"/>
  <c r="X36" i="4"/>
  <c r="W36" i="4"/>
  <c r="S36" i="4"/>
  <c r="R36" i="4"/>
  <c r="N36" i="4"/>
  <c r="M36" i="4"/>
  <c r="I36" i="4"/>
  <c r="H36" i="4"/>
  <c r="D36" i="4"/>
  <c r="C36" i="4"/>
  <c r="GQ35" i="4"/>
  <c r="GP35" i="4"/>
  <c r="GL35" i="4"/>
  <c r="GK35" i="4"/>
  <c r="GG35" i="4"/>
  <c r="GF35" i="4"/>
  <c r="GB35" i="4"/>
  <c r="GA35" i="4"/>
  <c r="FW35" i="4"/>
  <c r="FV35" i="4"/>
  <c r="FR35" i="4"/>
  <c r="FQ35" i="4"/>
  <c r="FM35" i="4"/>
  <c r="FL35" i="4"/>
  <c r="FH35" i="4"/>
  <c r="FG35" i="4"/>
  <c r="FC35" i="4"/>
  <c r="FB35" i="4"/>
  <c r="EX35" i="4"/>
  <c r="EW35" i="4"/>
  <c r="ES35" i="4"/>
  <c r="ER35" i="4"/>
  <c r="EN35" i="4"/>
  <c r="EM35" i="4"/>
  <c r="EI35" i="4"/>
  <c r="EH35" i="4"/>
  <c r="ED35" i="4"/>
  <c r="EC35" i="4"/>
  <c r="DY35" i="4"/>
  <c r="DX35" i="4"/>
  <c r="DT35" i="4"/>
  <c r="DS35" i="4"/>
  <c r="DO35" i="4"/>
  <c r="DN35" i="4"/>
  <c r="DJ35" i="4"/>
  <c r="DI35" i="4"/>
  <c r="DE35" i="4"/>
  <c r="DD35" i="4"/>
  <c r="CZ35" i="4"/>
  <c r="CY35" i="4"/>
  <c r="CU35" i="4"/>
  <c r="CT35" i="4"/>
  <c r="CP35" i="4"/>
  <c r="CO35" i="4"/>
  <c r="CK35" i="4"/>
  <c r="CJ35" i="4"/>
  <c r="CF35" i="4"/>
  <c r="CE35" i="4"/>
  <c r="CA35" i="4"/>
  <c r="BZ35" i="4"/>
  <c r="BV35" i="4"/>
  <c r="BU35" i="4"/>
  <c r="BQ35" i="4"/>
  <c r="BP35" i="4"/>
  <c r="BL35" i="4"/>
  <c r="BK35" i="4"/>
  <c r="BG35" i="4"/>
  <c r="BF35" i="4"/>
  <c r="BB35" i="4"/>
  <c r="BA35" i="4"/>
  <c r="AW35" i="4"/>
  <c r="AV35" i="4"/>
  <c r="AR35" i="4"/>
  <c r="AQ35" i="4"/>
  <c r="AM35" i="4"/>
  <c r="AL35" i="4"/>
  <c r="AH35" i="4"/>
  <c r="AG35" i="4"/>
  <c r="AC35" i="4"/>
  <c r="AB35" i="4"/>
  <c r="X35" i="4"/>
  <c r="W35" i="4"/>
  <c r="S35" i="4"/>
  <c r="R35" i="4"/>
  <c r="N35" i="4"/>
  <c r="M35" i="4"/>
  <c r="I35" i="4"/>
  <c r="H35" i="4"/>
  <c r="D35" i="4"/>
  <c r="C35" i="4"/>
  <c r="GQ34" i="4"/>
  <c r="GP34" i="4"/>
  <c r="GL34" i="4"/>
  <c r="GK34" i="4"/>
  <c r="GG34" i="4"/>
  <c r="GF34" i="4"/>
  <c r="GB34" i="4"/>
  <c r="GA34" i="4"/>
  <c r="FW34" i="4"/>
  <c r="FV34" i="4"/>
  <c r="FR34" i="4"/>
  <c r="FQ34" i="4"/>
  <c r="FM34" i="4"/>
  <c r="FL34" i="4"/>
  <c r="FH34" i="4"/>
  <c r="FG34" i="4"/>
  <c r="FC34" i="4"/>
  <c r="FB34" i="4"/>
  <c r="EX34" i="4"/>
  <c r="EW34" i="4"/>
  <c r="ES34" i="4"/>
  <c r="ER34" i="4"/>
  <c r="EN34" i="4"/>
  <c r="EM34" i="4"/>
  <c r="EI34" i="4"/>
  <c r="EH34" i="4"/>
  <c r="ED34" i="4"/>
  <c r="EC34" i="4"/>
  <c r="DY34" i="4"/>
  <c r="DX34" i="4"/>
  <c r="DT34" i="4"/>
  <c r="DS34" i="4"/>
  <c r="DO34" i="4"/>
  <c r="DN34" i="4"/>
  <c r="DJ34" i="4"/>
  <c r="DI34" i="4"/>
  <c r="DE34" i="4"/>
  <c r="DD34" i="4"/>
  <c r="CZ34" i="4"/>
  <c r="CY34" i="4"/>
  <c r="CU34" i="4"/>
  <c r="CT34" i="4"/>
  <c r="CP34" i="4"/>
  <c r="CO34" i="4"/>
  <c r="CK34" i="4"/>
  <c r="CJ34" i="4"/>
  <c r="CF34" i="4"/>
  <c r="CE34" i="4"/>
  <c r="CA34" i="4"/>
  <c r="BZ34" i="4"/>
  <c r="BV34" i="4"/>
  <c r="BU34" i="4"/>
  <c r="BQ34" i="4"/>
  <c r="BP34" i="4"/>
  <c r="BL34" i="4"/>
  <c r="BK34" i="4"/>
  <c r="BG34" i="4"/>
  <c r="BF34" i="4"/>
  <c r="BB34" i="4"/>
  <c r="BA34" i="4"/>
  <c r="AW34" i="4"/>
  <c r="AV34" i="4"/>
  <c r="AR34" i="4"/>
  <c r="AQ34" i="4"/>
  <c r="AM34" i="4"/>
  <c r="AL34" i="4"/>
  <c r="AH34" i="4"/>
  <c r="AG34" i="4"/>
  <c r="AC34" i="4"/>
  <c r="AB34" i="4"/>
  <c r="X34" i="4"/>
  <c r="W34" i="4"/>
  <c r="S34" i="4"/>
  <c r="R34" i="4"/>
  <c r="N34" i="4"/>
  <c r="M34" i="4"/>
  <c r="I34" i="4"/>
  <c r="H34" i="4"/>
  <c r="D34" i="4"/>
  <c r="C34" i="4"/>
  <c r="GQ33" i="4"/>
  <c r="GP33" i="4"/>
  <c r="GL33" i="4"/>
  <c r="GK33" i="4"/>
  <c r="GG33" i="4"/>
  <c r="GF33" i="4"/>
  <c r="GB33" i="4"/>
  <c r="GA33" i="4"/>
  <c r="FW33" i="4"/>
  <c r="FV33" i="4"/>
  <c r="FR33" i="4"/>
  <c r="FQ33" i="4"/>
  <c r="FM33" i="4"/>
  <c r="FL33" i="4"/>
  <c r="FH33" i="4"/>
  <c r="FG33" i="4"/>
  <c r="FC33" i="4"/>
  <c r="FB33" i="4"/>
  <c r="EX33" i="4"/>
  <c r="EW33" i="4"/>
  <c r="ES33" i="4"/>
  <c r="ER33" i="4"/>
  <c r="EN33" i="4"/>
  <c r="EM33" i="4"/>
  <c r="EI33" i="4"/>
  <c r="EH33" i="4"/>
  <c r="ED33" i="4"/>
  <c r="EC33" i="4"/>
  <c r="DY33" i="4"/>
  <c r="DX33" i="4"/>
  <c r="DT33" i="4"/>
  <c r="DS33" i="4"/>
  <c r="DO33" i="4"/>
  <c r="DN33" i="4"/>
  <c r="DJ33" i="4"/>
  <c r="DI33" i="4"/>
  <c r="DE33" i="4"/>
  <c r="DD33" i="4"/>
  <c r="CZ33" i="4"/>
  <c r="CY33" i="4"/>
  <c r="CU33" i="4"/>
  <c r="CT33" i="4"/>
  <c r="CP33" i="4"/>
  <c r="CO33" i="4"/>
  <c r="CJ33" i="4"/>
  <c r="CK33" i="4" s="1"/>
  <c r="CF33" i="4"/>
  <c r="CE33" i="4"/>
  <c r="CA33" i="4"/>
  <c r="BZ33" i="4"/>
  <c r="BV33" i="4"/>
  <c r="BU33" i="4"/>
  <c r="BQ33" i="4"/>
  <c r="BP33" i="4"/>
  <c r="BL33" i="4"/>
  <c r="BK33" i="4"/>
  <c r="BG33" i="4"/>
  <c r="BF33" i="4"/>
  <c r="BB33" i="4"/>
  <c r="BA33" i="4"/>
  <c r="AW33" i="4"/>
  <c r="AV33" i="4"/>
  <c r="AR33" i="4"/>
  <c r="AQ33" i="4"/>
  <c r="AM33" i="4"/>
  <c r="AL33" i="4"/>
  <c r="AH33" i="4"/>
  <c r="AG33" i="4"/>
  <c r="AC33" i="4"/>
  <c r="AB33" i="4"/>
  <c r="X33" i="4"/>
  <c r="W33" i="4"/>
  <c r="S33" i="4"/>
  <c r="R33" i="4"/>
  <c r="N33" i="4"/>
  <c r="M33" i="4"/>
  <c r="I33" i="4"/>
  <c r="H33" i="4"/>
  <c r="D33" i="4"/>
  <c r="C33" i="4"/>
  <c r="GQ32" i="4"/>
  <c r="GP32" i="4"/>
  <c r="GL32" i="4"/>
  <c r="GK32" i="4"/>
  <c r="GG32" i="4"/>
  <c r="GF32" i="4"/>
  <c r="GB32" i="4"/>
  <c r="GA32" i="4"/>
  <c r="FW32" i="4"/>
  <c r="FV32" i="4"/>
  <c r="FR32" i="4"/>
  <c r="FQ32" i="4"/>
  <c r="FM32" i="4"/>
  <c r="FL32" i="4"/>
  <c r="FH32" i="4"/>
  <c r="FG32" i="4"/>
  <c r="FC32" i="4"/>
  <c r="FB32" i="4"/>
  <c r="EX32" i="4"/>
  <c r="EW32" i="4"/>
  <c r="ES32" i="4"/>
  <c r="ER32" i="4"/>
  <c r="EN32" i="4"/>
  <c r="EM32" i="4"/>
  <c r="EI32" i="4"/>
  <c r="EH32" i="4"/>
  <c r="ED32" i="4"/>
  <c r="EC32" i="4"/>
  <c r="DY32" i="4"/>
  <c r="DX32" i="4"/>
  <c r="DT32" i="4"/>
  <c r="DS32" i="4"/>
  <c r="DO32" i="4"/>
  <c r="DN32" i="4"/>
  <c r="DJ32" i="4"/>
  <c r="DI32" i="4"/>
  <c r="DE32" i="4"/>
  <c r="DD32" i="4"/>
  <c r="CY32" i="4"/>
  <c r="CZ32" i="4" s="1"/>
  <c r="CU32" i="4"/>
  <c r="CT32" i="4"/>
  <c r="CP32" i="4"/>
  <c r="CO32" i="4"/>
  <c r="CJ32" i="4"/>
  <c r="CK32" i="4" s="1"/>
  <c r="CF32" i="4"/>
  <c r="CE32" i="4"/>
  <c r="CA32" i="4"/>
  <c r="BZ32" i="4"/>
  <c r="BV32" i="4"/>
  <c r="BU32" i="4"/>
  <c r="BQ32" i="4"/>
  <c r="BP32" i="4"/>
  <c r="BL32" i="4"/>
  <c r="BK32" i="4"/>
  <c r="BG32" i="4"/>
  <c r="BF32" i="4"/>
  <c r="BB32" i="4"/>
  <c r="BA32" i="4"/>
  <c r="AW32" i="4"/>
  <c r="AV32" i="4"/>
  <c r="AR32" i="4"/>
  <c r="AQ32" i="4"/>
  <c r="AM32" i="4"/>
  <c r="AL32" i="4"/>
  <c r="AH32" i="4"/>
  <c r="AG32" i="4"/>
  <c r="AC32" i="4"/>
  <c r="AB32" i="4"/>
  <c r="X32" i="4"/>
  <c r="W32" i="4"/>
  <c r="S32" i="4"/>
  <c r="R32" i="4"/>
  <c r="N32" i="4"/>
  <c r="M32" i="4"/>
  <c r="I32" i="4"/>
  <c r="H32" i="4"/>
  <c r="D32" i="4"/>
  <c r="C32" i="4"/>
  <c r="GQ31" i="4"/>
  <c r="GP31" i="4"/>
  <c r="GL31" i="4"/>
  <c r="GK31" i="4"/>
  <c r="GG31" i="4"/>
  <c r="GF31" i="4"/>
  <c r="GB31" i="4"/>
  <c r="GA31" i="4"/>
  <c r="FW31" i="4"/>
  <c r="FV31" i="4"/>
  <c r="FR31" i="4"/>
  <c r="FQ31" i="4"/>
  <c r="FM31" i="4"/>
  <c r="FL31" i="4"/>
  <c r="FH31" i="4"/>
  <c r="FG31" i="4"/>
  <c r="FC31" i="4"/>
  <c r="FB31" i="4"/>
  <c r="EX31" i="4"/>
  <c r="EW31" i="4"/>
  <c r="ES31" i="4"/>
  <c r="ER31" i="4"/>
  <c r="EN31" i="4"/>
  <c r="EM31" i="4"/>
  <c r="EI31" i="4"/>
  <c r="EH31" i="4"/>
  <c r="ED31" i="4"/>
  <c r="EC31" i="4"/>
  <c r="DY31" i="4"/>
  <c r="DX31" i="4"/>
  <c r="DT31" i="4"/>
  <c r="DS31" i="4"/>
  <c r="DO31" i="4"/>
  <c r="DN31" i="4"/>
  <c r="DJ31" i="4"/>
  <c r="DI31" i="4"/>
  <c r="DE31" i="4"/>
  <c r="DD31" i="4"/>
  <c r="CY31" i="4"/>
  <c r="CZ31" i="4" s="1"/>
  <c r="CU31" i="4"/>
  <c r="CT31" i="4"/>
  <c r="CP31" i="4"/>
  <c r="CO31" i="4"/>
  <c r="CJ31" i="4"/>
  <c r="CK31" i="4" s="1"/>
  <c r="CF31" i="4"/>
  <c r="CE31" i="4"/>
  <c r="CA31" i="4"/>
  <c r="BZ31" i="4"/>
  <c r="BV31" i="4"/>
  <c r="BU31" i="4"/>
  <c r="BQ31" i="4"/>
  <c r="BP31" i="4"/>
  <c r="BL31" i="4"/>
  <c r="BK31" i="4"/>
  <c r="BG31" i="4"/>
  <c r="BF31" i="4"/>
  <c r="BB31" i="4"/>
  <c r="BA31" i="4"/>
  <c r="AW31" i="4"/>
  <c r="AV31" i="4"/>
  <c r="AR31" i="4"/>
  <c r="AQ31" i="4"/>
  <c r="AM31" i="4"/>
  <c r="AL31" i="4"/>
  <c r="AH31" i="4"/>
  <c r="AG31" i="4"/>
  <c r="AC31" i="4"/>
  <c r="AB31" i="4"/>
  <c r="X31" i="4"/>
  <c r="W31" i="4"/>
  <c r="S31" i="4"/>
  <c r="R31" i="4"/>
  <c r="N31" i="4"/>
  <c r="M31" i="4"/>
  <c r="I31" i="4"/>
  <c r="H31" i="4"/>
  <c r="D31" i="4"/>
  <c r="C31" i="4"/>
  <c r="GQ30" i="4"/>
  <c r="GP30" i="4"/>
  <c r="GL30" i="4"/>
  <c r="GK30" i="4"/>
  <c r="GG30" i="4"/>
  <c r="GF30" i="4"/>
  <c r="GB30" i="4"/>
  <c r="GA30" i="4"/>
  <c r="FW30" i="4"/>
  <c r="FV30" i="4"/>
  <c r="FR30" i="4"/>
  <c r="FQ30" i="4"/>
  <c r="FM30" i="4"/>
  <c r="FL30" i="4"/>
  <c r="FH30" i="4"/>
  <c r="FG30" i="4"/>
  <c r="FC30" i="4"/>
  <c r="FB30" i="4"/>
  <c r="EX30" i="4"/>
  <c r="EW30" i="4"/>
  <c r="ES30" i="4"/>
  <c r="ER30" i="4"/>
  <c r="EN30" i="4"/>
  <c r="EM30" i="4"/>
  <c r="EI30" i="4"/>
  <c r="EH30" i="4"/>
  <c r="ED30" i="4"/>
  <c r="EC30" i="4"/>
  <c r="DY30" i="4"/>
  <c r="DX30" i="4"/>
  <c r="DT30" i="4"/>
  <c r="DS30" i="4"/>
  <c r="DO30" i="4"/>
  <c r="DN30" i="4"/>
  <c r="DJ30" i="4"/>
  <c r="DI30" i="4"/>
  <c r="DE30" i="4"/>
  <c r="DD30" i="4"/>
  <c r="CY30" i="4"/>
  <c r="CZ30" i="4" s="1"/>
  <c r="CU30" i="4"/>
  <c r="CT30" i="4"/>
  <c r="CP30" i="4"/>
  <c r="CO30" i="4"/>
  <c r="CJ30" i="4"/>
  <c r="CK30" i="4" s="1"/>
  <c r="CF30" i="4"/>
  <c r="CE30" i="4"/>
  <c r="CA30" i="4"/>
  <c r="BZ30" i="4"/>
  <c r="BV30" i="4"/>
  <c r="BU30" i="4"/>
  <c r="BQ30" i="4"/>
  <c r="BP30" i="4"/>
  <c r="BL30" i="4"/>
  <c r="BK30" i="4"/>
  <c r="BG30" i="4"/>
  <c r="BF30" i="4"/>
  <c r="BB30" i="4"/>
  <c r="BA30" i="4"/>
  <c r="AW30" i="4"/>
  <c r="AV30" i="4"/>
  <c r="AR30" i="4"/>
  <c r="AQ30" i="4"/>
  <c r="AM30" i="4"/>
  <c r="AL30" i="4"/>
  <c r="AH30" i="4"/>
  <c r="AG30" i="4"/>
  <c r="AC30" i="4"/>
  <c r="AB30" i="4"/>
  <c r="X30" i="4"/>
  <c r="W30" i="4"/>
  <c r="S30" i="4"/>
  <c r="R30" i="4"/>
  <c r="N30" i="4"/>
  <c r="M30" i="4"/>
  <c r="I30" i="4"/>
  <c r="H30" i="4"/>
  <c r="D30" i="4"/>
  <c r="C30" i="4"/>
  <c r="GQ29" i="4"/>
  <c r="GP29" i="4"/>
  <c r="GL29" i="4"/>
  <c r="GK29" i="4"/>
  <c r="GG29" i="4"/>
  <c r="GF29" i="4"/>
  <c r="GB29" i="4"/>
  <c r="GA29" i="4"/>
  <c r="FW29" i="4"/>
  <c r="FV29" i="4"/>
  <c r="FR29" i="4"/>
  <c r="FQ29" i="4"/>
  <c r="FM29" i="4"/>
  <c r="FL29" i="4"/>
  <c r="FH29" i="4"/>
  <c r="FG29" i="4"/>
  <c r="FC29" i="4"/>
  <c r="FB29" i="4"/>
  <c r="EX29" i="4"/>
  <c r="EW29" i="4"/>
  <c r="ES29" i="4"/>
  <c r="ER29" i="4"/>
  <c r="EN29" i="4"/>
  <c r="EM29" i="4"/>
  <c r="EI29" i="4"/>
  <c r="EH29" i="4"/>
  <c r="ED29" i="4"/>
  <c r="EC29" i="4"/>
  <c r="DY29" i="4"/>
  <c r="DX29" i="4"/>
  <c r="DT29" i="4"/>
  <c r="DS29" i="4"/>
  <c r="DO29" i="4"/>
  <c r="DN29" i="4"/>
  <c r="DJ29" i="4"/>
  <c r="DI29" i="4"/>
  <c r="DE29" i="4"/>
  <c r="DD29" i="4"/>
  <c r="CY29" i="4"/>
  <c r="CZ29" i="4" s="1"/>
  <c r="CU29" i="4"/>
  <c r="CT29" i="4"/>
  <c r="CP29" i="4"/>
  <c r="CO29" i="4"/>
  <c r="CJ29" i="4"/>
  <c r="CK29" i="4" s="1"/>
  <c r="CF29" i="4"/>
  <c r="CE29" i="4"/>
  <c r="CA29" i="4"/>
  <c r="BZ29" i="4"/>
  <c r="BV29" i="4"/>
  <c r="BU29" i="4"/>
  <c r="BQ29" i="4"/>
  <c r="BP29" i="4"/>
  <c r="BL29" i="4"/>
  <c r="BK29" i="4"/>
  <c r="BG29" i="4"/>
  <c r="BF29" i="4"/>
  <c r="BB29" i="4"/>
  <c r="BA29" i="4"/>
  <c r="AW29" i="4"/>
  <c r="AV29" i="4"/>
  <c r="AR29" i="4"/>
  <c r="AQ29" i="4"/>
  <c r="AM29" i="4"/>
  <c r="AL29" i="4"/>
  <c r="AH29" i="4"/>
  <c r="AG29" i="4"/>
  <c r="AC29" i="4"/>
  <c r="AB29" i="4"/>
  <c r="X29" i="4"/>
  <c r="W29" i="4"/>
  <c r="S29" i="4"/>
  <c r="R29" i="4"/>
  <c r="N29" i="4"/>
  <c r="M29" i="4"/>
  <c r="I29" i="4"/>
  <c r="H29" i="4"/>
  <c r="D29" i="4"/>
  <c r="C29" i="4"/>
  <c r="GQ28" i="4"/>
  <c r="GP28" i="4"/>
  <c r="GL28" i="4"/>
  <c r="GK28" i="4"/>
  <c r="GG28" i="4"/>
  <c r="GF28" i="4"/>
  <c r="GB28" i="4"/>
  <c r="GA28" i="4"/>
  <c r="FW28" i="4"/>
  <c r="FV28" i="4"/>
  <c r="FR28" i="4"/>
  <c r="FQ28" i="4"/>
  <c r="FM28" i="4"/>
  <c r="FL28" i="4"/>
  <c r="FH28" i="4"/>
  <c r="FG28" i="4"/>
  <c r="FC28" i="4"/>
  <c r="FB28" i="4"/>
  <c r="EX28" i="4"/>
  <c r="EW28" i="4"/>
  <c r="ES28" i="4"/>
  <c r="ER28" i="4"/>
  <c r="EN28" i="4"/>
  <c r="EM28" i="4"/>
  <c r="EI28" i="4"/>
  <c r="EH28" i="4"/>
  <c r="ED28" i="4"/>
  <c r="EC28" i="4"/>
  <c r="DY28" i="4"/>
  <c r="DX28" i="4"/>
  <c r="DT28" i="4"/>
  <c r="DS28" i="4"/>
  <c r="DO28" i="4"/>
  <c r="DN28" i="4"/>
  <c r="DJ28" i="4"/>
  <c r="DI28" i="4"/>
  <c r="DE28" i="4"/>
  <c r="DD28" i="4"/>
  <c r="CY28" i="4"/>
  <c r="CZ28" i="4" s="1"/>
  <c r="CU28" i="4"/>
  <c r="CT28" i="4"/>
  <c r="CP28" i="4"/>
  <c r="CO28" i="4"/>
  <c r="CJ28" i="4"/>
  <c r="CK28" i="4" s="1"/>
  <c r="CF28" i="4"/>
  <c r="CE28" i="4"/>
  <c r="CA28" i="4"/>
  <c r="BZ28" i="4"/>
  <c r="BV28" i="4"/>
  <c r="BU28" i="4"/>
  <c r="BQ28" i="4"/>
  <c r="BP28" i="4"/>
  <c r="BL28" i="4"/>
  <c r="BK28" i="4"/>
  <c r="BG28" i="4"/>
  <c r="BF28" i="4"/>
  <c r="BB28" i="4"/>
  <c r="BA28" i="4"/>
  <c r="AW28" i="4"/>
  <c r="AV28" i="4"/>
  <c r="AR28" i="4"/>
  <c r="AQ28" i="4"/>
  <c r="AM28" i="4"/>
  <c r="AL28" i="4"/>
  <c r="AH28" i="4"/>
  <c r="AG28" i="4"/>
  <c r="AC28" i="4"/>
  <c r="AB28" i="4"/>
  <c r="X28" i="4"/>
  <c r="W28" i="4"/>
  <c r="S28" i="4"/>
  <c r="R28" i="4"/>
  <c r="N28" i="4"/>
  <c r="M28" i="4"/>
  <c r="I28" i="4"/>
  <c r="H28" i="4"/>
  <c r="D28" i="4"/>
  <c r="C28" i="4"/>
  <c r="GQ27" i="4"/>
  <c r="GP27" i="4"/>
  <c r="GL27" i="4"/>
  <c r="GK27" i="4"/>
  <c r="GG27" i="4"/>
  <c r="GF27" i="4"/>
  <c r="GB27" i="4"/>
  <c r="GA27" i="4"/>
  <c r="FW27" i="4"/>
  <c r="FV27" i="4"/>
  <c r="FR27" i="4"/>
  <c r="FQ27" i="4"/>
  <c r="FM27" i="4"/>
  <c r="FL27" i="4"/>
  <c r="FH27" i="4"/>
  <c r="FG27" i="4"/>
  <c r="FC27" i="4"/>
  <c r="FB27" i="4"/>
  <c r="EX27" i="4"/>
  <c r="EW27" i="4"/>
  <c r="ES27" i="4"/>
  <c r="ER27" i="4"/>
  <c r="EN27" i="4"/>
  <c r="EM27" i="4"/>
  <c r="EI27" i="4"/>
  <c r="EH27" i="4"/>
  <c r="ED27" i="4"/>
  <c r="EC27" i="4"/>
  <c r="DY27" i="4"/>
  <c r="DX27" i="4"/>
  <c r="DT27" i="4"/>
  <c r="DS27" i="4"/>
  <c r="DO27" i="4"/>
  <c r="DN27" i="4"/>
  <c r="DJ27" i="4"/>
  <c r="DI27" i="4"/>
  <c r="DD27" i="4"/>
  <c r="DE27" i="4" s="1"/>
  <c r="CY27" i="4"/>
  <c r="CZ27" i="4" s="1"/>
  <c r="CU27" i="4"/>
  <c r="CT27" i="4"/>
  <c r="CO27" i="4"/>
  <c r="CP27" i="4" s="1"/>
  <c r="CJ27" i="4"/>
  <c r="CK27" i="4" s="1"/>
  <c r="CE27" i="4"/>
  <c r="CF27" i="4" s="1"/>
  <c r="CA27" i="4"/>
  <c r="BZ27" i="4"/>
  <c r="BV27" i="4"/>
  <c r="BU27" i="4"/>
  <c r="BQ27" i="4"/>
  <c r="BP27" i="4"/>
  <c r="BL27" i="4"/>
  <c r="BK27" i="4"/>
  <c r="BG27" i="4"/>
  <c r="BF27" i="4"/>
  <c r="BB27" i="4"/>
  <c r="BA27" i="4"/>
  <c r="AW27" i="4"/>
  <c r="AV27" i="4"/>
  <c r="AR27" i="4"/>
  <c r="AQ27" i="4"/>
  <c r="AM27" i="4"/>
  <c r="AL27" i="4"/>
  <c r="AH27" i="4"/>
  <c r="AG27" i="4"/>
  <c r="AC27" i="4"/>
  <c r="AB27" i="4"/>
  <c r="X27" i="4"/>
  <c r="W27" i="4"/>
  <c r="S27" i="4"/>
  <c r="R27" i="4"/>
  <c r="N27" i="4"/>
  <c r="M27" i="4"/>
  <c r="I27" i="4"/>
  <c r="H27" i="4"/>
  <c r="D27" i="4"/>
  <c r="C27" i="4"/>
  <c r="GQ26" i="4"/>
  <c r="GP26" i="4"/>
  <c r="GL26" i="4"/>
  <c r="GK26" i="4"/>
  <c r="GG26" i="4"/>
  <c r="GF26" i="4"/>
  <c r="GB26" i="4"/>
  <c r="GA26" i="4"/>
  <c r="FW26" i="4"/>
  <c r="FV26" i="4"/>
  <c r="FR26" i="4"/>
  <c r="FQ26" i="4"/>
  <c r="FM26" i="4"/>
  <c r="FL26" i="4"/>
  <c r="FH26" i="4"/>
  <c r="FG26" i="4"/>
  <c r="FC26" i="4"/>
  <c r="FB26" i="4"/>
  <c r="EX26" i="4"/>
  <c r="EW26" i="4"/>
  <c r="ES26" i="4"/>
  <c r="ER26" i="4"/>
  <c r="EN26" i="4"/>
  <c r="EM26" i="4"/>
  <c r="EI26" i="4"/>
  <c r="EH26" i="4"/>
  <c r="ED26" i="4"/>
  <c r="EC26" i="4"/>
  <c r="DY26" i="4"/>
  <c r="DX26" i="4"/>
  <c r="DT26" i="4"/>
  <c r="DS26" i="4"/>
  <c r="DO26" i="4"/>
  <c r="DN26" i="4"/>
  <c r="DJ26" i="4"/>
  <c r="DI26" i="4"/>
  <c r="DD26" i="4"/>
  <c r="DE26" i="4" s="1"/>
  <c r="CY26" i="4"/>
  <c r="CZ26" i="4" s="1"/>
  <c r="CU26" i="4"/>
  <c r="CT26" i="4"/>
  <c r="CP26" i="4"/>
  <c r="CO26" i="4"/>
  <c r="CJ26" i="4"/>
  <c r="CK26" i="4" s="1"/>
  <c r="CE26" i="4"/>
  <c r="CF26" i="4" s="1"/>
  <c r="CA26" i="4"/>
  <c r="BZ26" i="4"/>
  <c r="BV26" i="4"/>
  <c r="BU26" i="4"/>
  <c r="BQ26" i="4"/>
  <c r="BP26" i="4"/>
  <c r="BL26" i="4"/>
  <c r="BK26" i="4"/>
  <c r="BG26" i="4"/>
  <c r="BF26" i="4"/>
  <c r="BB26" i="4"/>
  <c r="BA26" i="4"/>
  <c r="AW26" i="4"/>
  <c r="AV26" i="4"/>
  <c r="AR26" i="4"/>
  <c r="AQ26" i="4"/>
  <c r="AM26" i="4"/>
  <c r="AL26" i="4"/>
  <c r="AH26" i="4"/>
  <c r="AG26" i="4"/>
  <c r="AC26" i="4"/>
  <c r="AB26" i="4"/>
  <c r="X26" i="4"/>
  <c r="W26" i="4"/>
  <c r="S26" i="4"/>
  <c r="R26" i="4"/>
  <c r="N26" i="4"/>
  <c r="M26" i="4"/>
  <c r="I26" i="4"/>
  <c r="H26" i="4"/>
  <c r="D26" i="4"/>
  <c r="C26" i="4"/>
  <c r="GQ25" i="4"/>
  <c r="GP25" i="4"/>
  <c r="GL25" i="4"/>
  <c r="GK25" i="4"/>
  <c r="GG25" i="4"/>
  <c r="GF25" i="4"/>
  <c r="GB25" i="4"/>
  <c r="GA25" i="4"/>
  <c r="FW25" i="4"/>
  <c r="FV25" i="4"/>
  <c r="FR25" i="4"/>
  <c r="FQ25" i="4"/>
  <c r="FM25" i="4"/>
  <c r="FL25" i="4"/>
  <c r="FH25" i="4"/>
  <c r="FG25" i="4"/>
  <c r="FC25" i="4"/>
  <c r="FB25" i="4"/>
  <c r="EX25" i="4"/>
  <c r="EW25" i="4"/>
  <c r="ES25" i="4"/>
  <c r="ER25" i="4"/>
  <c r="EN25" i="4"/>
  <c r="EM25" i="4"/>
  <c r="EI25" i="4"/>
  <c r="EH25" i="4"/>
  <c r="ED25" i="4"/>
  <c r="EC25" i="4"/>
  <c r="DY25" i="4"/>
  <c r="DX25" i="4"/>
  <c r="DT25" i="4"/>
  <c r="DS25" i="4"/>
  <c r="DO25" i="4"/>
  <c r="DN25" i="4"/>
  <c r="DJ25" i="4"/>
  <c r="DI25" i="4"/>
  <c r="DE25" i="4"/>
  <c r="DD25" i="4"/>
  <c r="CY25" i="4"/>
  <c r="CZ25" i="4" s="1"/>
  <c r="CU25" i="4"/>
  <c r="CT25" i="4"/>
  <c r="CP25" i="4"/>
  <c r="CO25" i="4"/>
  <c r="CJ25" i="4"/>
  <c r="CK25" i="4" s="1"/>
  <c r="CF25" i="4"/>
  <c r="CE25" i="4"/>
  <c r="CA25" i="4"/>
  <c r="BZ25" i="4"/>
  <c r="BV25" i="4"/>
  <c r="BU25" i="4"/>
  <c r="BQ25" i="4"/>
  <c r="BP25" i="4"/>
  <c r="BL25" i="4"/>
  <c r="BK25" i="4"/>
  <c r="BG25" i="4"/>
  <c r="BF25" i="4"/>
  <c r="BB25" i="4"/>
  <c r="BA25" i="4"/>
  <c r="AW25" i="4"/>
  <c r="AV25" i="4"/>
  <c r="AR25" i="4"/>
  <c r="AQ25" i="4"/>
  <c r="AM25" i="4"/>
  <c r="AL25" i="4"/>
  <c r="AH25" i="4"/>
  <c r="AG25" i="4"/>
  <c r="AC25" i="4"/>
  <c r="AB25" i="4"/>
  <c r="X25" i="4"/>
  <c r="W25" i="4"/>
  <c r="S25" i="4"/>
  <c r="R25" i="4"/>
  <c r="N25" i="4"/>
  <c r="M25" i="4"/>
  <c r="I25" i="4"/>
  <c r="H25" i="4"/>
  <c r="D25" i="4"/>
  <c r="C25" i="4"/>
  <c r="GQ24" i="4"/>
  <c r="GP24" i="4"/>
  <c r="GL24" i="4"/>
  <c r="GK24" i="4"/>
  <c r="GG24" i="4"/>
  <c r="GF24" i="4"/>
  <c r="GB24" i="4"/>
  <c r="GA24" i="4"/>
  <c r="FW24" i="4"/>
  <c r="FV24" i="4"/>
  <c r="FR24" i="4"/>
  <c r="FQ24" i="4"/>
  <c r="FM24" i="4"/>
  <c r="FL24" i="4"/>
  <c r="FH24" i="4"/>
  <c r="FG24" i="4"/>
  <c r="FC24" i="4"/>
  <c r="FB24" i="4"/>
  <c r="EX24" i="4"/>
  <c r="EW24" i="4"/>
  <c r="ES24" i="4"/>
  <c r="ER24" i="4"/>
  <c r="EN24" i="4"/>
  <c r="EM24" i="4"/>
  <c r="EI24" i="4"/>
  <c r="EH24" i="4"/>
  <c r="ED24" i="4"/>
  <c r="EC24" i="4"/>
  <c r="DY24" i="4"/>
  <c r="DX24" i="4"/>
  <c r="DT24" i="4"/>
  <c r="DS24" i="4"/>
  <c r="DO24" i="4"/>
  <c r="DN24" i="4"/>
  <c r="DJ24" i="4"/>
  <c r="DI24" i="4"/>
  <c r="DE24" i="4"/>
  <c r="DD24" i="4"/>
  <c r="CY24" i="4"/>
  <c r="CZ24" i="4" s="1"/>
  <c r="CU24" i="4"/>
  <c r="CT24" i="4"/>
  <c r="CO24" i="4"/>
  <c r="CP24" i="4" s="1"/>
  <c r="CJ24" i="4"/>
  <c r="CK24" i="4" s="1"/>
  <c r="CE24" i="4"/>
  <c r="CF24" i="4" s="1"/>
  <c r="CA24" i="4"/>
  <c r="BZ24" i="4"/>
  <c r="BV24" i="4"/>
  <c r="BU24" i="4"/>
  <c r="BQ24" i="4"/>
  <c r="BP24" i="4"/>
  <c r="BL24" i="4"/>
  <c r="BK24" i="4"/>
  <c r="BG24" i="4"/>
  <c r="BF24" i="4"/>
  <c r="BB24" i="4"/>
  <c r="BA24" i="4"/>
  <c r="AW24" i="4"/>
  <c r="AV24" i="4"/>
  <c r="AR24" i="4"/>
  <c r="AQ24" i="4"/>
  <c r="AM24" i="4"/>
  <c r="AL24" i="4"/>
  <c r="AH24" i="4"/>
  <c r="AG24" i="4"/>
  <c r="AC24" i="4"/>
  <c r="AB24" i="4"/>
  <c r="X24" i="4"/>
  <c r="W24" i="4"/>
  <c r="S24" i="4"/>
  <c r="R24" i="4"/>
  <c r="N24" i="4"/>
  <c r="M24" i="4"/>
  <c r="I24" i="4"/>
  <c r="H24" i="4"/>
  <c r="D24" i="4"/>
  <c r="C24" i="4"/>
  <c r="GQ23" i="4"/>
  <c r="GP23" i="4"/>
  <c r="GL23" i="4"/>
  <c r="GK23" i="4"/>
  <c r="GG23" i="4"/>
  <c r="GF23" i="4"/>
  <c r="GB23" i="4"/>
  <c r="GA23" i="4"/>
  <c r="FW23" i="4"/>
  <c r="FV23" i="4"/>
  <c r="FR23" i="4"/>
  <c r="FQ23" i="4"/>
  <c r="FM23" i="4"/>
  <c r="FL23" i="4"/>
  <c r="FH23" i="4"/>
  <c r="FG23" i="4"/>
  <c r="FC23" i="4"/>
  <c r="FB23" i="4"/>
  <c r="EX23" i="4"/>
  <c r="EW23" i="4"/>
  <c r="ES23" i="4"/>
  <c r="ER23" i="4"/>
  <c r="EN23" i="4"/>
  <c r="EM23" i="4"/>
  <c r="EI23" i="4"/>
  <c r="EH23" i="4"/>
  <c r="ED23" i="4"/>
  <c r="EC23" i="4"/>
  <c r="DY23" i="4"/>
  <c r="DX23" i="4"/>
  <c r="DT23" i="4"/>
  <c r="DS23" i="4"/>
  <c r="DO23" i="4"/>
  <c r="DN23" i="4"/>
  <c r="DJ23" i="4"/>
  <c r="DI23" i="4"/>
  <c r="DE23" i="4"/>
  <c r="DD23" i="4"/>
  <c r="CZ23" i="4"/>
  <c r="CY23" i="4"/>
  <c r="CU23" i="4"/>
  <c r="CT23" i="4"/>
  <c r="CP23" i="4"/>
  <c r="CO23" i="4"/>
  <c r="CJ23" i="4"/>
  <c r="CK23" i="4" s="1"/>
  <c r="CE23" i="4"/>
  <c r="CF23" i="4" s="1"/>
  <c r="CA23" i="4"/>
  <c r="BZ23" i="4"/>
  <c r="BV23" i="4"/>
  <c r="BU23" i="4"/>
  <c r="BQ23" i="4"/>
  <c r="BP23" i="4"/>
  <c r="BL23" i="4"/>
  <c r="BK23" i="4"/>
  <c r="BG23" i="4"/>
  <c r="BF23" i="4"/>
  <c r="BB23" i="4"/>
  <c r="BA23" i="4"/>
  <c r="AW23" i="4"/>
  <c r="AV23" i="4"/>
  <c r="AR23" i="4"/>
  <c r="AQ23" i="4"/>
  <c r="AM23" i="4"/>
  <c r="AL23" i="4"/>
  <c r="AH23" i="4"/>
  <c r="AG23" i="4"/>
  <c r="AC23" i="4"/>
  <c r="AB23" i="4"/>
  <c r="X23" i="4"/>
  <c r="W23" i="4"/>
  <c r="S23" i="4"/>
  <c r="R23" i="4"/>
  <c r="N23" i="4"/>
  <c r="M23" i="4"/>
  <c r="I23" i="4"/>
  <c r="H23" i="4"/>
  <c r="D23" i="4"/>
  <c r="C23" i="4"/>
  <c r="GQ22" i="4"/>
  <c r="GP22" i="4"/>
  <c r="GL22" i="4"/>
  <c r="GK22" i="4"/>
  <c r="GG22" i="4"/>
  <c r="GF22" i="4"/>
  <c r="GB22" i="4"/>
  <c r="GA22" i="4"/>
  <c r="FW22" i="4"/>
  <c r="FV22" i="4"/>
  <c r="FR22" i="4"/>
  <c r="FQ22" i="4"/>
  <c r="FM22" i="4"/>
  <c r="FL22" i="4"/>
  <c r="FH22" i="4"/>
  <c r="FG22" i="4"/>
  <c r="FC22" i="4"/>
  <c r="FB22" i="4"/>
  <c r="EX22" i="4"/>
  <c r="EW22" i="4"/>
  <c r="ES22" i="4"/>
  <c r="ER22" i="4"/>
  <c r="EN22" i="4"/>
  <c r="EM22" i="4"/>
  <c r="EI22" i="4"/>
  <c r="EH22" i="4"/>
  <c r="ED22" i="4"/>
  <c r="EC22" i="4"/>
  <c r="DY22" i="4"/>
  <c r="DX22" i="4"/>
  <c r="DT22" i="4"/>
  <c r="DS22" i="4"/>
  <c r="DO22" i="4"/>
  <c r="DN22" i="4"/>
  <c r="DJ22" i="4"/>
  <c r="DI22" i="4"/>
  <c r="DE22" i="4"/>
  <c r="DD22" i="4"/>
  <c r="CY22" i="4"/>
  <c r="CZ22" i="4" s="1"/>
  <c r="CU22" i="4"/>
  <c r="CT22" i="4"/>
  <c r="CP22" i="4"/>
  <c r="CO22" i="4"/>
  <c r="CJ22" i="4"/>
  <c r="CK22" i="4" s="1"/>
  <c r="CE22" i="4"/>
  <c r="CF22" i="4" s="1"/>
  <c r="CA22" i="4"/>
  <c r="BZ22" i="4"/>
  <c r="BV22" i="4"/>
  <c r="BU22" i="4"/>
  <c r="BP22" i="4"/>
  <c r="BQ22" i="4" s="1"/>
  <c r="BK22" i="4"/>
  <c r="BL22" i="4" s="1"/>
  <c r="BG22" i="4"/>
  <c r="BF22" i="4"/>
  <c r="BB22" i="4"/>
  <c r="BA22" i="4"/>
  <c r="AW22" i="4"/>
  <c r="AV22" i="4"/>
  <c r="AR22" i="4"/>
  <c r="AQ22" i="4"/>
  <c r="AM22" i="4"/>
  <c r="AL22" i="4"/>
  <c r="AH22" i="4"/>
  <c r="AG22" i="4"/>
  <c r="AC22" i="4"/>
  <c r="AB22" i="4"/>
  <c r="X22" i="4"/>
  <c r="W22" i="4"/>
  <c r="R22" i="4"/>
  <c r="S22" i="4" s="1"/>
  <c r="M22" i="4"/>
  <c r="N22" i="4" s="1"/>
  <c r="H22" i="4"/>
  <c r="I22" i="4" s="1"/>
  <c r="C22" i="4"/>
  <c r="D22" i="4" s="1"/>
  <c r="GQ21" i="4"/>
  <c r="GP21" i="4"/>
  <c r="GL21" i="4"/>
  <c r="GK21" i="4"/>
  <c r="GG21" i="4"/>
  <c r="GF21" i="4"/>
  <c r="GB21" i="4"/>
  <c r="GA21" i="4"/>
  <c r="FW21" i="4"/>
  <c r="FV21" i="4"/>
  <c r="FR21" i="4"/>
  <c r="FQ21" i="4"/>
  <c r="FM21" i="4"/>
  <c r="FL21" i="4"/>
  <c r="FH21" i="4"/>
  <c r="FG21" i="4"/>
  <c r="FC21" i="4"/>
  <c r="FB21" i="4"/>
  <c r="EX21" i="4"/>
  <c r="EW21" i="4"/>
  <c r="ES21" i="4"/>
  <c r="ER21" i="4"/>
  <c r="EN21" i="4"/>
  <c r="EM21" i="4"/>
  <c r="EI21" i="4"/>
  <c r="EH21" i="4"/>
  <c r="ED21" i="4"/>
  <c r="EC21" i="4"/>
  <c r="DY21" i="4"/>
  <c r="DX21" i="4"/>
  <c r="DT21" i="4"/>
  <c r="DS21" i="4"/>
  <c r="DO21" i="4"/>
  <c r="DN21" i="4"/>
  <c r="DJ21" i="4"/>
  <c r="DI21" i="4"/>
  <c r="DD21" i="4"/>
  <c r="DE21" i="4" s="1"/>
  <c r="CY21" i="4"/>
  <c r="CZ21" i="4" s="1"/>
  <c r="CU21" i="4"/>
  <c r="CT21" i="4"/>
  <c r="CP21" i="4"/>
  <c r="CO21" i="4"/>
  <c r="CJ21" i="4"/>
  <c r="CK21" i="4" s="1"/>
  <c r="CE21" i="4"/>
  <c r="CF21" i="4" s="1"/>
  <c r="CA21" i="4"/>
  <c r="BZ21" i="4"/>
  <c r="BV21" i="4"/>
  <c r="BU21" i="4"/>
  <c r="BQ21" i="4"/>
  <c r="BP21" i="4"/>
  <c r="BK21" i="4"/>
  <c r="BL21" i="4" s="1"/>
  <c r="BG21" i="4"/>
  <c r="BF21" i="4"/>
  <c r="BB21" i="4"/>
  <c r="BA21" i="4"/>
  <c r="AV21" i="4"/>
  <c r="AW21" i="4" s="1"/>
  <c r="AQ21" i="4"/>
  <c r="AR21" i="4" s="1"/>
  <c r="AM21" i="4"/>
  <c r="AL21" i="4"/>
  <c r="AH21" i="4"/>
  <c r="AG21" i="4"/>
  <c r="AC21" i="4"/>
  <c r="AB21" i="4"/>
  <c r="X21" i="4"/>
  <c r="W21" i="4"/>
  <c r="R21" i="4"/>
  <c r="S21" i="4" s="1"/>
  <c r="M21" i="4"/>
  <c r="N21" i="4" s="1"/>
  <c r="H21" i="4"/>
  <c r="I21" i="4" s="1"/>
  <c r="C21" i="4"/>
  <c r="D21" i="4" s="1"/>
  <c r="GQ20" i="4"/>
  <c r="GP20" i="4"/>
  <c r="GL20" i="4"/>
  <c r="GK20" i="4"/>
  <c r="GG20" i="4"/>
  <c r="GF20" i="4"/>
  <c r="GB20" i="4"/>
  <c r="GA20" i="4"/>
  <c r="FW20" i="4"/>
  <c r="FV20" i="4"/>
  <c r="FR20" i="4"/>
  <c r="FQ20" i="4"/>
  <c r="FM20" i="4"/>
  <c r="FL20" i="4"/>
  <c r="FH20" i="4"/>
  <c r="FG20" i="4"/>
  <c r="FC20" i="4"/>
  <c r="FB20" i="4"/>
  <c r="EX20" i="4"/>
  <c r="EW20" i="4"/>
  <c r="ES20" i="4"/>
  <c r="ER20" i="4"/>
  <c r="EN20" i="4"/>
  <c r="EM20" i="4"/>
  <c r="EI20" i="4"/>
  <c r="EH20" i="4"/>
  <c r="ED20" i="4"/>
  <c r="EC20" i="4"/>
  <c r="DY20" i="4"/>
  <c r="DX20" i="4"/>
  <c r="DT20" i="4"/>
  <c r="DS20" i="4"/>
  <c r="DO20" i="4"/>
  <c r="DN20" i="4"/>
  <c r="DJ20" i="4"/>
  <c r="DI20" i="4"/>
  <c r="DD20" i="4"/>
  <c r="DE20" i="4" s="1"/>
  <c r="CY20" i="4"/>
  <c r="CZ20" i="4" s="1"/>
  <c r="CU20" i="4"/>
  <c r="CT20" i="4"/>
  <c r="CP20" i="4"/>
  <c r="CO20" i="4"/>
  <c r="CJ20" i="4"/>
  <c r="CK20" i="4" s="1"/>
  <c r="CE20" i="4"/>
  <c r="CF20" i="4" s="1"/>
  <c r="BZ20" i="4"/>
  <c r="CA20" i="4" s="1"/>
  <c r="BU20" i="4"/>
  <c r="BV20" i="4" s="1"/>
  <c r="BP20" i="4"/>
  <c r="BQ20" i="4" s="1"/>
  <c r="BK20" i="4"/>
  <c r="BL20" i="4" s="1"/>
  <c r="BG20" i="4"/>
  <c r="BF20" i="4"/>
  <c r="BB20" i="4"/>
  <c r="BA20" i="4"/>
  <c r="AW20" i="4"/>
  <c r="AV20" i="4"/>
  <c r="AQ20" i="4"/>
  <c r="AR20" i="4" s="1"/>
  <c r="AM20" i="4"/>
  <c r="AL20" i="4"/>
  <c r="AH20" i="4"/>
  <c r="AG20" i="4"/>
  <c r="AC20" i="4"/>
  <c r="AB20" i="4"/>
  <c r="X20" i="4"/>
  <c r="W20" i="4"/>
  <c r="R20" i="4"/>
  <c r="S20" i="4" s="1"/>
  <c r="M20" i="4"/>
  <c r="N20" i="4" s="1"/>
  <c r="H20" i="4"/>
  <c r="I20" i="4" s="1"/>
  <c r="C20" i="4"/>
  <c r="D20" i="4" s="1"/>
  <c r="GQ19" i="4"/>
  <c r="GP19" i="4"/>
  <c r="GL19" i="4"/>
  <c r="GK19" i="4"/>
  <c r="GG19" i="4"/>
  <c r="GF19" i="4"/>
  <c r="GB19" i="4"/>
  <c r="GA19" i="4"/>
  <c r="FW19" i="4"/>
  <c r="FV19" i="4"/>
  <c r="FR19" i="4"/>
  <c r="FQ19" i="4"/>
  <c r="FM19" i="4"/>
  <c r="FL19" i="4"/>
  <c r="FH19" i="4"/>
  <c r="FG19" i="4"/>
  <c r="FC19" i="4"/>
  <c r="FB19" i="4"/>
  <c r="EX19" i="4"/>
  <c r="EW19" i="4"/>
  <c r="ES19" i="4"/>
  <c r="ER19" i="4"/>
  <c r="EN19" i="4"/>
  <c r="EM19" i="4"/>
  <c r="EI19" i="4"/>
  <c r="EH19" i="4"/>
  <c r="ED19" i="4"/>
  <c r="EC19" i="4"/>
  <c r="DY19" i="4"/>
  <c r="DX19" i="4"/>
  <c r="DT19" i="4"/>
  <c r="DS19" i="4"/>
  <c r="DO19" i="4"/>
  <c r="DN19" i="4"/>
  <c r="DJ19" i="4"/>
  <c r="DI19" i="4"/>
  <c r="DD19" i="4"/>
  <c r="DE19" i="4" s="1"/>
  <c r="CZ19" i="4"/>
  <c r="CY19" i="4"/>
  <c r="CU19" i="4"/>
  <c r="CT19" i="4"/>
  <c r="CO19" i="4"/>
  <c r="CP19" i="4" s="1"/>
  <c r="CK19" i="4"/>
  <c r="CJ19" i="4"/>
  <c r="CE19" i="4"/>
  <c r="CF19" i="4" s="1"/>
  <c r="BZ19" i="4"/>
  <c r="CA19" i="4" s="1"/>
  <c r="BU19" i="4"/>
  <c r="BV19" i="4" s="1"/>
  <c r="BQ19" i="4"/>
  <c r="BP19" i="4"/>
  <c r="BK19" i="4"/>
  <c r="BL19" i="4" s="1"/>
  <c r="BG19" i="4"/>
  <c r="BF19" i="4"/>
  <c r="BB19" i="4"/>
  <c r="BA19" i="4"/>
  <c r="AV19" i="4"/>
  <c r="AW19" i="4" s="1"/>
  <c r="AQ19" i="4"/>
  <c r="AR19" i="4" s="1"/>
  <c r="AM19" i="4"/>
  <c r="AL19" i="4"/>
  <c r="AH19" i="4"/>
  <c r="AG19" i="4"/>
  <c r="AC19" i="4"/>
  <c r="AB19" i="4"/>
  <c r="X19" i="4"/>
  <c r="W19" i="4"/>
  <c r="R19" i="4"/>
  <c r="S19" i="4" s="1"/>
  <c r="M19" i="4"/>
  <c r="N19" i="4" s="1"/>
  <c r="H19" i="4"/>
  <c r="I19" i="4" s="1"/>
  <c r="C19" i="4"/>
  <c r="D19" i="4" s="1"/>
  <c r="GQ18" i="4"/>
  <c r="GP18" i="4"/>
  <c r="GL18" i="4"/>
  <c r="GK18" i="4"/>
  <c r="GG18" i="4"/>
  <c r="GF18" i="4"/>
  <c r="GB18" i="4"/>
  <c r="GA18" i="4"/>
  <c r="FW18" i="4"/>
  <c r="FV18" i="4"/>
  <c r="FR18" i="4"/>
  <c r="FQ18" i="4"/>
  <c r="FM18" i="4"/>
  <c r="FL18" i="4"/>
  <c r="FH18" i="4"/>
  <c r="FG18" i="4"/>
  <c r="FC18" i="4"/>
  <c r="FB18" i="4"/>
  <c r="EX18" i="4"/>
  <c r="EW18" i="4"/>
  <c r="ES18" i="4"/>
  <c r="ER18" i="4"/>
  <c r="EN18" i="4"/>
  <c r="EM18" i="4"/>
  <c r="EI18" i="4"/>
  <c r="EH18" i="4"/>
  <c r="ED18" i="4"/>
  <c r="EC18" i="4"/>
  <c r="DY18" i="4"/>
  <c r="DX18" i="4"/>
  <c r="DT18" i="4"/>
  <c r="DS18" i="4"/>
  <c r="DO18" i="4"/>
  <c r="DN18" i="4"/>
  <c r="DJ18" i="4"/>
  <c r="DI18" i="4"/>
  <c r="DE18" i="4"/>
  <c r="DD18" i="4"/>
  <c r="CZ18" i="4"/>
  <c r="CY18" i="4"/>
  <c r="CU18" i="4"/>
  <c r="CT18" i="4"/>
  <c r="CP18" i="4"/>
  <c r="CO18" i="4"/>
  <c r="CJ18" i="4"/>
  <c r="CK18" i="4" s="1"/>
  <c r="CE18" i="4"/>
  <c r="CF18" i="4" s="1"/>
  <c r="BZ18" i="4"/>
  <c r="CA18" i="4" s="1"/>
  <c r="BU18" i="4"/>
  <c r="BV18" i="4" s="1"/>
  <c r="BQ18" i="4"/>
  <c r="BP18" i="4"/>
  <c r="BL18" i="4"/>
  <c r="BK18" i="4"/>
  <c r="BG18" i="4"/>
  <c r="BF18" i="4"/>
  <c r="BB18" i="4"/>
  <c r="BA18" i="4"/>
  <c r="AW18" i="4"/>
  <c r="AV18" i="4"/>
  <c r="AR18" i="4"/>
  <c r="AQ18" i="4"/>
  <c r="AM18" i="4"/>
  <c r="AL18" i="4"/>
  <c r="AH18" i="4"/>
  <c r="AG18" i="4"/>
  <c r="AC18" i="4"/>
  <c r="AB18" i="4"/>
  <c r="X18" i="4"/>
  <c r="W18" i="4"/>
  <c r="R18" i="4"/>
  <c r="S18" i="4" s="1"/>
  <c r="M18" i="4"/>
  <c r="N18" i="4" s="1"/>
  <c r="H18" i="4"/>
  <c r="I18" i="4" s="1"/>
  <c r="C18" i="4"/>
  <c r="D18" i="4" s="1"/>
  <c r="GQ17" i="4"/>
  <c r="GP17" i="4"/>
  <c r="GL17" i="4"/>
  <c r="GK17" i="4"/>
  <c r="GG17" i="4"/>
  <c r="GF17" i="4"/>
  <c r="GB17" i="4"/>
  <c r="GA17" i="4"/>
  <c r="FW17" i="4"/>
  <c r="FV17" i="4"/>
  <c r="FR17" i="4"/>
  <c r="FQ17" i="4"/>
  <c r="FM17" i="4"/>
  <c r="FL17" i="4"/>
  <c r="FH17" i="4"/>
  <c r="FG17" i="4"/>
  <c r="FC17" i="4"/>
  <c r="FB17" i="4"/>
  <c r="EX17" i="4"/>
  <c r="EW17" i="4"/>
  <c r="ES17" i="4"/>
  <c r="ER17" i="4"/>
  <c r="EN17" i="4"/>
  <c r="EM17" i="4"/>
  <c r="EI17" i="4"/>
  <c r="EH17" i="4"/>
  <c r="ED17" i="4"/>
  <c r="EC17" i="4"/>
  <c r="DY17" i="4"/>
  <c r="DX17" i="4"/>
  <c r="DT17" i="4"/>
  <c r="DS17" i="4"/>
  <c r="DO17" i="4"/>
  <c r="DN17" i="4"/>
  <c r="DJ17" i="4"/>
  <c r="DI17" i="4"/>
  <c r="DE17" i="4"/>
  <c r="DD17" i="4"/>
  <c r="CZ17" i="4"/>
  <c r="CY17" i="4"/>
  <c r="CU17" i="4"/>
  <c r="CT17" i="4"/>
  <c r="CP17" i="4"/>
  <c r="CO17" i="4"/>
  <c r="CK17" i="4"/>
  <c r="CJ17" i="4"/>
  <c r="CE17" i="4"/>
  <c r="CF17" i="4" s="1"/>
  <c r="BZ17" i="4"/>
  <c r="CA17" i="4" s="1"/>
  <c r="BU17" i="4"/>
  <c r="BV17" i="4" s="1"/>
  <c r="BP17" i="4"/>
  <c r="BQ17" i="4" s="1"/>
  <c r="BK17" i="4"/>
  <c r="BL17" i="4" s="1"/>
  <c r="BG17" i="4"/>
  <c r="BF17" i="4"/>
  <c r="BB17" i="4"/>
  <c r="BA17" i="4"/>
  <c r="AV17" i="4"/>
  <c r="AW17" i="4" s="1"/>
  <c r="AR17" i="4"/>
  <c r="AQ17" i="4"/>
  <c r="AM17" i="4"/>
  <c r="AL17" i="4"/>
  <c r="AH17" i="4"/>
  <c r="AG17" i="4"/>
  <c r="AC17" i="4"/>
  <c r="AB17" i="4"/>
  <c r="X17" i="4"/>
  <c r="W17" i="4"/>
  <c r="R17" i="4"/>
  <c r="S17" i="4" s="1"/>
  <c r="M17" i="4"/>
  <c r="N17" i="4" s="1"/>
  <c r="H17" i="4"/>
  <c r="I17" i="4" s="1"/>
  <c r="C17" i="4"/>
  <c r="D17" i="4" s="1"/>
  <c r="GQ16" i="4"/>
  <c r="GP16" i="4"/>
  <c r="GL16" i="4"/>
  <c r="GK16" i="4"/>
  <c r="GG16" i="4"/>
  <c r="GF16" i="4"/>
  <c r="GB16" i="4"/>
  <c r="GA16" i="4"/>
  <c r="FW16" i="4"/>
  <c r="FV16" i="4"/>
  <c r="FR16" i="4"/>
  <c r="FQ16" i="4"/>
  <c r="FM16" i="4"/>
  <c r="FL16" i="4"/>
  <c r="FH16" i="4"/>
  <c r="FG16" i="4"/>
  <c r="FC16" i="4"/>
  <c r="FB16" i="4"/>
  <c r="EX16" i="4"/>
  <c r="EW16" i="4"/>
  <c r="ES16" i="4"/>
  <c r="ER16" i="4"/>
  <c r="EN16" i="4"/>
  <c r="EM16" i="4"/>
  <c r="EI16" i="4"/>
  <c r="EH16" i="4"/>
  <c r="ED16" i="4"/>
  <c r="EC16" i="4"/>
  <c r="DY16" i="4"/>
  <c r="DX16" i="4"/>
  <c r="DT16" i="4"/>
  <c r="DS16" i="4"/>
  <c r="DO16" i="4"/>
  <c r="DN16" i="4"/>
  <c r="DJ16" i="4"/>
  <c r="DI16" i="4"/>
  <c r="DD16" i="4"/>
  <c r="DE16" i="4" s="1"/>
  <c r="CY16" i="4"/>
  <c r="CZ16" i="4" s="1"/>
  <c r="CU16" i="4"/>
  <c r="CT16" i="4"/>
  <c r="CP16" i="4"/>
  <c r="CO16" i="4"/>
  <c r="CJ16" i="4"/>
  <c r="CK16" i="4" s="1"/>
  <c r="CE16" i="4"/>
  <c r="CF16" i="4" s="1"/>
  <c r="BZ16" i="4"/>
  <c r="CA16" i="4" s="1"/>
  <c r="BV16" i="4"/>
  <c r="BU16" i="4"/>
  <c r="BP16" i="4"/>
  <c r="BQ16" i="4" s="1"/>
  <c r="BL16" i="4"/>
  <c r="BK16" i="4"/>
  <c r="BG16" i="4"/>
  <c r="BF16" i="4"/>
  <c r="BB16" i="4"/>
  <c r="BA16" i="4"/>
  <c r="AW16" i="4"/>
  <c r="AV16" i="4"/>
  <c r="AQ16" i="4"/>
  <c r="AR16" i="4" s="1"/>
  <c r="AM16" i="4"/>
  <c r="AL16" i="4"/>
  <c r="AH16" i="4"/>
  <c r="AG16" i="4"/>
  <c r="AC16" i="4"/>
  <c r="AB16" i="4"/>
  <c r="X16" i="4"/>
  <c r="W16" i="4"/>
  <c r="R16" i="4"/>
  <c r="S16" i="4" s="1"/>
  <c r="M16" i="4"/>
  <c r="N16" i="4" s="1"/>
  <c r="H16" i="4"/>
  <c r="I16" i="4" s="1"/>
  <c r="C16" i="4"/>
  <c r="D16" i="4" s="1"/>
  <c r="GQ15" i="4"/>
  <c r="GP15" i="4"/>
  <c r="GL15" i="4"/>
  <c r="GK15" i="4"/>
  <c r="GG15" i="4"/>
  <c r="GF15" i="4"/>
  <c r="GB15" i="4"/>
  <c r="GA15" i="4"/>
  <c r="FW15" i="4"/>
  <c r="FV15" i="4"/>
  <c r="FR15" i="4"/>
  <c r="FQ15" i="4"/>
  <c r="FM15" i="4"/>
  <c r="FL15" i="4"/>
  <c r="FH15" i="4"/>
  <c r="FG15" i="4"/>
  <c r="FC15" i="4"/>
  <c r="FB15" i="4"/>
  <c r="EX15" i="4"/>
  <c r="EW15" i="4"/>
  <c r="ES15" i="4"/>
  <c r="ER15" i="4"/>
  <c r="EN15" i="4"/>
  <c r="EM15" i="4"/>
  <c r="EI15" i="4"/>
  <c r="EH15" i="4"/>
  <c r="ED15" i="4"/>
  <c r="EC15" i="4"/>
  <c r="DY15" i="4"/>
  <c r="DX15" i="4"/>
  <c r="DT15" i="4"/>
  <c r="DS15" i="4"/>
  <c r="DO15" i="4"/>
  <c r="DN15" i="4"/>
  <c r="DJ15" i="4"/>
  <c r="DI15" i="4"/>
  <c r="DE15" i="4"/>
  <c r="DD15" i="4"/>
  <c r="CY15" i="4"/>
  <c r="CZ15" i="4" s="1"/>
  <c r="CU15" i="4"/>
  <c r="CT15" i="4"/>
  <c r="CP15" i="4"/>
  <c r="CO15" i="4"/>
  <c r="CJ15" i="4"/>
  <c r="CK15" i="4" s="1"/>
  <c r="CE15" i="4"/>
  <c r="CF15" i="4" s="1"/>
  <c r="BZ15" i="4"/>
  <c r="CA15" i="4" s="1"/>
  <c r="BV15" i="4"/>
  <c r="BU15" i="4"/>
  <c r="BQ15" i="4"/>
  <c r="BP15" i="4"/>
  <c r="BK15" i="4"/>
  <c r="BL15" i="4" s="1"/>
  <c r="BG15" i="4"/>
  <c r="BF15" i="4"/>
  <c r="BB15" i="4"/>
  <c r="BA15" i="4"/>
  <c r="AW15" i="4"/>
  <c r="AV15" i="4"/>
  <c r="AQ15" i="4"/>
  <c r="AR15" i="4" s="1"/>
  <c r="AM15" i="4"/>
  <c r="AL15" i="4"/>
  <c r="AG15" i="4"/>
  <c r="AH15" i="4" s="1"/>
  <c r="AB15" i="4"/>
  <c r="AC15" i="4" s="1"/>
  <c r="W15" i="4"/>
  <c r="X15" i="4" s="1"/>
  <c r="R15" i="4"/>
  <c r="S15" i="4" s="1"/>
  <c r="M15" i="4"/>
  <c r="N15" i="4" s="1"/>
  <c r="H15" i="4"/>
  <c r="I15" i="4" s="1"/>
  <c r="C15" i="4"/>
  <c r="D15" i="4" s="1"/>
  <c r="GQ14" i="4"/>
  <c r="GP14" i="4"/>
  <c r="GL14" i="4"/>
  <c r="GK14" i="4"/>
  <c r="GG14" i="4"/>
  <c r="GF14" i="4"/>
  <c r="GB14" i="4"/>
  <c r="GA14" i="4"/>
  <c r="FW14" i="4"/>
  <c r="FV14" i="4"/>
  <c r="FR14" i="4"/>
  <c r="FQ14" i="4"/>
  <c r="FM14" i="4"/>
  <c r="FL14" i="4"/>
  <c r="FH14" i="4"/>
  <c r="FG14" i="4"/>
  <c r="FC14" i="4"/>
  <c r="FB14" i="4"/>
  <c r="EX14" i="4"/>
  <c r="EW14" i="4"/>
  <c r="ES14" i="4"/>
  <c r="ER14" i="4"/>
  <c r="EN14" i="4"/>
  <c r="EM14" i="4"/>
  <c r="EI14" i="4"/>
  <c r="EH14" i="4"/>
  <c r="ED14" i="4"/>
  <c r="EC14" i="4"/>
  <c r="DY14" i="4"/>
  <c r="DX14" i="4"/>
  <c r="DT14" i="4"/>
  <c r="DS14" i="4"/>
  <c r="DO14" i="4"/>
  <c r="DN14" i="4"/>
  <c r="DJ14" i="4"/>
  <c r="DI14" i="4"/>
  <c r="DD14" i="4"/>
  <c r="DE14" i="4" s="1"/>
  <c r="CZ14" i="4"/>
  <c r="CY14" i="4"/>
  <c r="CU14" i="4"/>
  <c r="CT14" i="4"/>
  <c r="CO14" i="4"/>
  <c r="CP14" i="4" s="1"/>
  <c r="CJ14" i="4"/>
  <c r="CK14" i="4" s="1"/>
  <c r="CE14" i="4"/>
  <c r="CF14" i="4" s="1"/>
  <c r="BZ14" i="4"/>
  <c r="CA14" i="4" s="1"/>
  <c r="BU14" i="4"/>
  <c r="BV14" i="4" s="1"/>
  <c r="BP14" i="4"/>
  <c r="BQ14" i="4" s="1"/>
  <c r="BK14" i="4"/>
  <c r="BL14" i="4" s="1"/>
  <c r="BG14" i="4"/>
  <c r="BF14" i="4"/>
  <c r="BB14" i="4"/>
  <c r="BA14" i="4"/>
  <c r="AW14" i="4"/>
  <c r="AV14" i="4"/>
  <c r="AR14" i="4"/>
  <c r="AQ14" i="4"/>
  <c r="AM14" i="4"/>
  <c r="AL14" i="4"/>
  <c r="AH14" i="4"/>
  <c r="AG14" i="4"/>
  <c r="AC14" i="4"/>
  <c r="AB14" i="4"/>
  <c r="W14" i="4"/>
  <c r="X14" i="4" s="1"/>
  <c r="R14" i="4"/>
  <c r="S14" i="4" s="1"/>
  <c r="M14" i="4"/>
  <c r="N14" i="4" s="1"/>
  <c r="H14" i="4"/>
  <c r="I14" i="4" s="1"/>
  <c r="C14" i="4"/>
  <c r="D14" i="4" s="1"/>
  <c r="GQ13" i="4"/>
  <c r="GP13" i="4"/>
  <c r="GL13" i="4"/>
  <c r="GK13" i="4"/>
  <c r="GG13" i="4"/>
  <c r="GF13" i="4"/>
  <c r="GB13" i="4"/>
  <c r="GA13" i="4"/>
  <c r="FW13" i="4"/>
  <c r="FV13" i="4"/>
  <c r="FR13" i="4"/>
  <c r="FQ13" i="4"/>
  <c r="FM13" i="4"/>
  <c r="FL13" i="4"/>
  <c r="FH13" i="4"/>
  <c r="FG13" i="4"/>
  <c r="FC13" i="4"/>
  <c r="FB13" i="4"/>
  <c r="EX13" i="4"/>
  <c r="EW13" i="4"/>
  <c r="ES13" i="4"/>
  <c r="ER13" i="4"/>
  <c r="EN13" i="4"/>
  <c r="EM13" i="4"/>
  <c r="EI13" i="4"/>
  <c r="EH13" i="4"/>
  <c r="ED13" i="4"/>
  <c r="EC13" i="4"/>
  <c r="DY13" i="4"/>
  <c r="DX13" i="4"/>
  <c r="DT13" i="4"/>
  <c r="DS13" i="4"/>
  <c r="DO13" i="4"/>
  <c r="DN13" i="4"/>
  <c r="DJ13" i="4"/>
  <c r="DI13" i="4"/>
  <c r="DD13" i="4"/>
  <c r="DE13" i="4" s="1"/>
  <c r="CY13" i="4"/>
  <c r="CZ13" i="4" s="1"/>
  <c r="CU13" i="4"/>
  <c r="CT13" i="4"/>
  <c r="CP13" i="4"/>
  <c r="CO13" i="4"/>
  <c r="CJ13" i="4"/>
  <c r="CK13" i="4" s="1"/>
  <c r="CE13" i="4"/>
  <c r="CF13" i="4" s="1"/>
  <c r="CA13" i="4"/>
  <c r="BZ13" i="4"/>
  <c r="BV13" i="4"/>
  <c r="BU13" i="4"/>
  <c r="BP13" i="4"/>
  <c r="BQ13" i="4" s="1"/>
  <c r="BL13" i="4"/>
  <c r="BK13" i="4"/>
  <c r="BG13" i="4"/>
  <c r="BF13" i="4"/>
  <c r="BB13" i="4"/>
  <c r="BA13" i="4"/>
  <c r="AW13" i="4"/>
  <c r="AV13" i="4"/>
  <c r="AQ13" i="4"/>
  <c r="AR13" i="4" s="1"/>
  <c r="AM13" i="4"/>
  <c r="AL13" i="4"/>
  <c r="AG13" i="4"/>
  <c r="AH13" i="4" s="1"/>
  <c r="AC13" i="4"/>
  <c r="AB13" i="4"/>
  <c r="X13" i="4"/>
  <c r="W13" i="4"/>
  <c r="R13" i="4"/>
  <c r="S13" i="4" s="1"/>
  <c r="M13" i="4"/>
  <c r="N13" i="4" s="1"/>
  <c r="H13" i="4"/>
  <c r="I13" i="4" s="1"/>
  <c r="C13" i="4"/>
  <c r="D13" i="4" s="1"/>
  <c r="GQ12" i="4"/>
  <c r="GP12" i="4"/>
  <c r="GL12" i="4"/>
  <c r="GK12" i="4"/>
  <c r="GG12" i="4"/>
  <c r="GF12" i="4"/>
  <c r="GB12" i="4"/>
  <c r="GA12" i="4"/>
  <c r="FW12" i="4"/>
  <c r="FV12" i="4"/>
  <c r="FR12" i="4"/>
  <c r="FQ12" i="4"/>
  <c r="FM12" i="4"/>
  <c r="FL12" i="4"/>
  <c r="FH12" i="4"/>
  <c r="FG12" i="4"/>
  <c r="FC12" i="4"/>
  <c r="FB12" i="4"/>
  <c r="EX12" i="4"/>
  <c r="EW12" i="4"/>
  <c r="ES12" i="4"/>
  <c r="ER12" i="4"/>
  <c r="EN12" i="4"/>
  <c r="EM12" i="4"/>
  <c r="EI12" i="4"/>
  <c r="EH12" i="4"/>
  <c r="ED12" i="4"/>
  <c r="EC12" i="4"/>
  <c r="DY12" i="4"/>
  <c r="DX12" i="4"/>
  <c r="DT12" i="4"/>
  <c r="DS12" i="4"/>
  <c r="DO12" i="4"/>
  <c r="DN12" i="4"/>
  <c r="DJ12" i="4"/>
  <c r="DI12" i="4"/>
  <c r="DD12" i="4"/>
  <c r="DE12" i="4" s="1"/>
  <c r="CY12" i="4"/>
  <c r="CZ12" i="4" s="1"/>
  <c r="CU12" i="4"/>
  <c r="CT12" i="4"/>
  <c r="CP12" i="4"/>
  <c r="CO12" i="4"/>
  <c r="CJ12" i="4"/>
  <c r="CK12" i="4" s="1"/>
  <c r="CE12" i="4"/>
  <c r="CF12" i="4" s="1"/>
  <c r="BZ12" i="4"/>
  <c r="CA12" i="4" s="1"/>
  <c r="BU12" i="4"/>
  <c r="BV12" i="4" s="1"/>
  <c r="BP12" i="4"/>
  <c r="BQ12" i="4" s="1"/>
  <c r="BL12" i="4"/>
  <c r="BK12" i="4"/>
  <c r="BG12" i="4"/>
  <c r="BF12" i="4"/>
  <c r="BB12" i="4"/>
  <c r="BA12" i="4"/>
  <c r="AW12" i="4"/>
  <c r="AV12" i="4"/>
  <c r="AR12" i="4"/>
  <c r="AQ12" i="4"/>
  <c r="AM12" i="4"/>
  <c r="AL12" i="4"/>
  <c r="AH12" i="4"/>
  <c r="AG12" i="4"/>
  <c r="AC12" i="4"/>
  <c r="AB12" i="4"/>
  <c r="W12" i="4"/>
  <c r="X12" i="4" s="1"/>
  <c r="R12" i="4"/>
  <c r="S12" i="4" s="1"/>
  <c r="M12" i="4"/>
  <c r="N12" i="4" s="1"/>
  <c r="H12" i="4"/>
  <c r="I12" i="4" s="1"/>
  <c r="C12" i="4"/>
  <c r="D12" i="4" s="1"/>
  <c r="GQ11" i="4"/>
  <c r="GP11" i="4"/>
  <c r="GL11" i="4"/>
  <c r="GK11" i="4"/>
  <c r="GG11" i="4"/>
  <c r="GF11" i="4"/>
  <c r="GB11" i="4"/>
  <c r="GA11" i="4"/>
  <c r="FW11" i="4"/>
  <c r="FV11" i="4"/>
  <c r="FR11" i="4"/>
  <c r="FQ11" i="4"/>
  <c r="FM11" i="4"/>
  <c r="FL11" i="4"/>
  <c r="FH11" i="4"/>
  <c r="FG11" i="4"/>
  <c r="FC11" i="4"/>
  <c r="FB11" i="4"/>
  <c r="EX11" i="4"/>
  <c r="EW11" i="4"/>
  <c r="ES11" i="4"/>
  <c r="ER11" i="4"/>
  <c r="EN11" i="4"/>
  <c r="EM11" i="4"/>
  <c r="EI11" i="4"/>
  <c r="EH11" i="4"/>
  <c r="ED11" i="4"/>
  <c r="EC11" i="4"/>
  <c r="DY11" i="4"/>
  <c r="DX11" i="4"/>
  <c r="DT11" i="4"/>
  <c r="DS11" i="4"/>
  <c r="DO11" i="4"/>
  <c r="DN11" i="4"/>
  <c r="DJ11" i="4"/>
  <c r="DI11" i="4"/>
  <c r="DD11" i="4"/>
  <c r="DE11" i="4" s="1"/>
  <c r="CY11" i="4"/>
  <c r="CZ11" i="4" s="1"/>
  <c r="CU11" i="4"/>
  <c r="CT11" i="4"/>
  <c r="CP11" i="4"/>
  <c r="CO11" i="4"/>
  <c r="CJ11" i="4"/>
  <c r="CK11" i="4" s="1"/>
  <c r="CE11" i="4"/>
  <c r="CF11" i="4" s="1"/>
  <c r="BZ11" i="4"/>
  <c r="CA11" i="4" s="1"/>
  <c r="BU11" i="4"/>
  <c r="BV11" i="4" s="1"/>
  <c r="BQ11" i="4"/>
  <c r="BP11" i="4"/>
  <c r="BK11" i="4"/>
  <c r="BL11" i="4" s="1"/>
  <c r="BG11" i="4"/>
  <c r="BF11" i="4"/>
  <c r="BB11" i="4"/>
  <c r="BA11" i="4"/>
  <c r="AW11" i="4"/>
  <c r="AV11" i="4"/>
  <c r="AQ11" i="4"/>
  <c r="AR11" i="4" s="1"/>
  <c r="AM11" i="4"/>
  <c r="AL11" i="4"/>
  <c r="AG11" i="4"/>
  <c r="AH11" i="4" s="1"/>
  <c r="AC11" i="4"/>
  <c r="AB11" i="4"/>
  <c r="W11" i="4"/>
  <c r="X11" i="4" s="1"/>
  <c r="R11" i="4"/>
  <c r="S11" i="4" s="1"/>
  <c r="M11" i="4"/>
  <c r="N11" i="4" s="1"/>
  <c r="H11" i="4"/>
  <c r="I11" i="4" s="1"/>
  <c r="C11" i="4"/>
  <c r="D11" i="4" s="1"/>
  <c r="GQ10" i="4"/>
  <c r="GP10" i="4"/>
  <c r="GL10" i="4"/>
  <c r="GK10" i="4"/>
  <c r="GG10" i="4"/>
  <c r="GF10" i="4"/>
  <c r="GB10" i="4"/>
  <c r="GA10" i="4"/>
  <c r="FW10" i="4"/>
  <c r="FV10" i="4"/>
  <c r="FR10" i="4"/>
  <c r="FQ10" i="4"/>
  <c r="FM10" i="4"/>
  <c r="FL10" i="4"/>
  <c r="FH10" i="4"/>
  <c r="FG10" i="4"/>
  <c r="FC10" i="4"/>
  <c r="FB10" i="4"/>
  <c r="EX10" i="4"/>
  <c r="EW10" i="4"/>
  <c r="ES10" i="4"/>
  <c r="ER10" i="4"/>
  <c r="EN10" i="4"/>
  <c r="EM10" i="4"/>
  <c r="EI10" i="4"/>
  <c r="EH10" i="4"/>
  <c r="ED10" i="4"/>
  <c r="EC10" i="4"/>
  <c r="DY10" i="4"/>
  <c r="DX10" i="4"/>
  <c r="DT10" i="4"/>
  <c r="DS10" i="4"/>
  <c r="DO10" i="4"/>
  <c r="DN10" i="4"/>
  <c r="DJ10" i="4"/>
  <c r="DI10" i="4"/>
  <c r="DD10" i="4"/>
  <c r="DE10" i="4" s="1"/>
  <c r="CZ10" i="4"/>
  <c r="CY10" i="4"/>
  <c r="CU10" i="4"/>
  <c r="CT10" i="4"/>
  <c r="CO10" i="4"/>
  <c r="CP10" i="4" s="1"/>
  <c r="CJ10" i="4"/>
  <c r="CK10" i="4" s="1"/>
  <c r="CE10" i="4"/>
  <c r="CF10" i="4" s="1"/>
  <c r="CA10" i="4"/>
  <c r="BZ10" i="4"/>
  <c r="BU10" i="4"/>
  <c r="BV10" i="4" s="1"/>
  <c r="BQ10" i="4"/>
  <c r="BP10" i="4"/>
  <c r="BL10" i="4"/>
  <c r="BK10" i="4"/>
  <c r="BG10" i="4"/>
  <c r="BF10" i="4"/>
  <c r="BB10" i="4"/>
  <c r="BA10" i="4"/>
  <c r="AW10" i="4"/>
  <c r="AV10" i="4"/>
  <c r="AQ10" i="4"/>
  <c r="AR10" i="4" s="1"/>
  <c r="AM10" i="4"/>
  <c r="AL10" i="4"/>
  <c r="AH10" i="4"/>
  <c r="AG10" i="4"/>
  <c r="AB10" i="4"/>
  <c r="AC10" i="4" s="1"/>
  <c r="W10" i="4"/>
  <c r="X10" i="4" s="1"/>
  <c r="R10" i="4"/>
  <c r="S10" i="4" s="1"/>
  <c r="M10" i="4"/>
  <c r="N10" i="4" s="1"/>
  <c r="H10" i="4"/>
  <c r="I10" i="4" s="1"/>
  <c r="C10" i="4"/>
  <c r="D10" i="4" s="1"/>
  <c r="GQ9" i="4"/>
  <c r="GP9" i="4"/>
  <c r="GL9" i="4"/>
  <c r="GK9" i="4"/>
  <c r="GG9" i="4"/>
  <c r="GF9" i="4"/>
  <c r="GB9" i="4"/>
  <c r="GA9" i="4"/>
  <c r="FW9" i="4"/>
  <c r="FV9" i="4"/>
  <c r="FR9" i="4"/>
  <c r="FQ9" i="4"/>
  <c r="FM9" i="4"/>
  <c r="FL9" i="4"/>
  <c r="FH9" i="4"/>
  <c r="FG9" i="4"/>
  <c r="FC9" i="4"/>
  <c r="FB9" i="4"/>
  <c r="EX9" i="4"/>
  <c r="EW9" i="4"/>
  <c r="ES9" i="4"/>
  <c r="ER9" i="4"/>
  <c r="EN9" i="4"/>
  <c r="EM9" i="4"/>
  <c r="EI9" i="4"/>
  <c r="EH9" i="4"/>
  <c r="ED9" i="4"/>
  <c r="EC9" i="4"/>
  <c r="DY9" i="4"/>
  <c r="DX9" i="4"/>
  <c r="DT9" i="4"/>
  <c r="DS9" i="4"/>
  <c r="DO9" i="4"/>
  <c r="DN9" i="4"/>
  <c r="DJ9" i="4"/>
  <c r="DI9" i="4"/>
  <c r="DD9" i="4"/>
  <c r="DE9" i="4" s="1"/>
  <c r="CZ9" i="4"/>
  <c r="CY9" i="4"/>
  <c r="CU9" i="4"/>
  <c r="CT9" i="4"/>
  <c r="CP9" i="4"/>
  <c r="CO9" i="4"/>
  <c r="CJ9" i="4"/>
  <c r="CK9" i="4" s="1"/>
  <c r="CE9" i="4"/>
  <c r="CF9" i="4" s="1"/>
  <c r="BZ9" i="4"/>
  <c r="CA9" i="4" s="1"/>
  <c r="BV9" i="4"/>
  <c r="BU9" i="4"/>
  <c r="BP9" i="4"/>
  <c r="BQ9" i="4" s="1"/>
  <c r="BK9" i="4"/>
  <c r="BL9" i="4" s="1"/>
  <c r="BG9" i="4"/>
  <c r="BF9" i="4"/>
  <c r="BB9" i="4"/>
  <c r="BA9" i="4"/>
  <c r="AW9" i="4"/>
  <c r="AV9" i="4"/>
  <c r="AQ9" i="4"/>
  <c r="AR9" i="4" s="1"/>
  <c r="AM9" i="4"/>
  <c r="AL9" i="4"/>
  <c r="AH9" i="4"/>
  <c r="AG9" i="4"/>
  <c r="AC9" i="4"/>
  <c r="AB9" i="4"/>
  <c r="X9" i="4"/>
  <c r="W9" i="4"/>
  <c r="R9" i="4"/>
  <c r="S9" i="4" s="1"/>
  <c r="M9" i="4"/>
  <c r="N9" i="4" s="1"/>
  <c r="H9" i="4"/>
  <c r="I9" i="4" s="1"/>
  <c r="C9" i="4"/>
  <c r="D9" i="4" s="1"/>
  <c r="GQ8" i="4"/>
  <c r="GP8" i="4"/>
  <c r="GL8" i="4"/>
  <c r="GK8" i="4"/>
  <c r="GG8" i="4"/>
  <c r="GF8" i="4"/>
  <c r="GB8" i="4"/>
  <c r="GA8" i="4"/>
  <c r="FW8" i="4"/>
  <c r="FV8" i="4"/>
  <c r="FR8" i="4"/>
  <c r="FQ8" i="4"/>
  <c r="FM8" i="4"/>
  <c r="FL8" i="4"/>
  <c r="FH8" i="4"/>
  <c r="FG8" i="4"/>
  <c r="FC8" i="4"/>
  <c r="FB8" i="4"/>
  <c r="EX8" i="4"/>
  <c r="EW8" i="4"/>
  <c r="ES8" i="4"/>
  <c r="ER8" i="4"/>
  <c r="EN8" i="4"/>
  <c r="EM8" i="4"/>
  <c r="EI8" i="4"/>
  <c r="EH8" i="4"/>
  <c r="ED8" i="4"/>
  <c r="EC8" i="4"/>
  <c r="DY8" i="4"/>
  <c r="DX8" i="4"/>
  <c r="DT8" i="4"/>
  <c r="DS8" i="4"/>
  <c r="DO8" i="4"/>
  <c r="DN8" i="4"/>
  <c r="DJ8" i="4"/>
  <c r="DI8" i="4"/>
  <c r="DE8" i="4"/>
  <c r="DD8" i="4"/>
  <c r="CZ8" i="4"/>
  <c r="CY8" i="4"/>
  <c r="CU8" i="4"/>
  <c r="CT8" i="4"/>
  <c r="CP8" i="4"/>
  <c r="CO8" i="4"/>
  <c r="CJ8" i="4"/>
  <c r="CK8" i="4" s="1"/>
  <c r="CE8" i="4"/>
  <c r="CF8" i="4" s="1"/>
  <c r="CA8" i="4"/>
  <c r="BZ8" i="4"/>
  <c r="BV8" i="4"/>
  <c r="BU8" i="4"/>
  <c r="BP8" i="4"/>
  <c r="BQ8" i="4" s="1"/>
  <c r="BL8" i="4"/>
  <c r="BK8" i="4"/>
  <c r="BG8" i="4"/>
  <c r="BF8" i="4"/>
  <c r="BB8" i="4"/>
  <c r="BA8" i="4"/>
  <c r="AW8" i="4"/>
  <c r="AV8" i="4"/>
  <c r="AR8" i="4"/>
  <c r="AQ8" i="4"/>
  <c r="AM8" i="4"/>
  <c r="AL8" i="4"/>
  <c r="AH8" i="4"/>
  <c r="AG8" i="4"/>
  <c r="AC8" i="4"/>
  <c r="AB8" i="4"/>
  <c r="W8" i="4"/>
  <c r="X8" i="4" s="1"/>
  <c r="R8" i="4"/>
  <c r="S8" i="4" s="1"/>
  <c r="M8" i="4"/>
  <c r="N8" i="4" s="1"/>
  <c r="H8" i="4"/>
  <c r="I8" i="4" s="1"/>
  <c r="C8" i="4"/>
  <c r="D8" i="4" s="1"/>
  <c r="GQ7" i="4"/>
  <c r="GP7" i="4"/>
  <c r="GL7" i="4"/>
  <c r="GK7" i="4"/>
  <c r="GG7" i="4"/>
  <c r="GF7" i="4"/>
  <c r="GB7" i="4"/>
  <c r="GA7" i="4"/>
  <c r="FW7" i="4"/>
  <c r="FV7" i="4"/>
  <c r="FR7" i="4"/>
  <c r="FQ7" i="4"/>
  <c r="FM7" i="4"/>
  <c r="FL7" i="4"/>
  <c r="FH7" i="4"/>
  <c r="FG7" i="4"/>
  <c r="FC7" i="4"/>
  <c r="FB7" i="4"/>
  <c r="EX7" i="4"/>
  <c r="EW7" i="4"/>
  <c r="ES7" i="4"/>
  <c r="ER7" i="4"/>
  <c r="EN7" i="4"/>
  <c r="EM7" i="4"/>
  <c r="EI7" i="4"/>
  <c r="EH7" i="4"/>
  <c r="ED7" i="4"/>
  <c r="EC7" i="4"/>
  <c r="DY7" i="4"/>
  <c r="DX7" i="4"/>
  <c r="DT7" i="4"/>
  <c r="DS7" i="4"/>
  <c r="DO7" i="4"/>
  <c r="DN7" i="4"/>
  <c r="DJ7" i="4"/>
  <c r="DI7" i="4"/>
  <c r="DE7" i="4"/>
  <c r="DD7" i="4"/>
  <c r="CZ7" i="4"/>
  <c r="CY7" i="4"/>
  <c r="CU7" i="4"/>
  <c r="CT7" i="4"/>
  <c r="CP7" i="4"/>
  <c r="CO7" i="4"/>
  <c r="CK7" i="4"/>
  <c r="CJ7" i="4"/>
  <c r="CE7" i="4"/>
  <c r="CF7" i="4" s="1"/>
  <c r="BZ7" i="4"/>
  <c r="CA7" i="4" s="1"/>
  <c r="BV7" i="4"/>
  <c r="BV46" i="4" s="1"/>
  <c r="BV48" i="4" s="1"/>
  <c r="BS4" i="4" s="1"/>
  <c r="BU4" i="4" s="1"/>
  <c r="BU7" i="4"/>
  <c r="BQ7" i="4"/>
  <c r="BP7" i="4"/>
  <c r="BK7" i="4"/>
  <c r="BL7" i="4" s="1"/>
  <c r="BG7" i="4"/>
  <c r="BF7" i="4"/>
  <c r="BB7" i="4"/>
  <c r="BA7" i="4"/>
  <c r="AW7" i="4"/>
  <c r="AV7" i="4"/>
  <c r="AR7" i="4"/>
  <c r="AQ7" i="4"/>
  <c r="AM7" i="4"/>
  <c r="AL7" i="4"/>
  <c r="AH7" i="4"/>
  <c r="AH46" i="4" s="1"/>
  <c r="AH48" i="4" s="1"/>
  <c r="AE4" i="4" s="1"/>
  <c r="AG4" i="4" s="1"/>
  <c r="AG7" i="4"/>
  <c r="AC7" i="4"/>
  <c r="AB7" i="4"/>
  <c r="X7" i="4"/>
  <c r="W7" i="4"/>
  <c r="R7" i="4"/>
  <c r="S7" i="4" s="1"/>
  <c r="M7" i="4"/>
  <c r="N7" i="4" s="1"/>
  <c r="H7" i="4"/>
  <c r="I7" i="4" s="1"/>
  <c r="C7" i="4"/>
  <c r="D7" i="4" s="1"/>
  <c r="GO4" i="4"/>
  <c r="GJ4" i="4"/>
  <c r="GE4" i="4"/>
  <c r="FZ4" i="4"/>
  <c r="FU4" i="4"/>
  <c r="FP4" i="4"/>
  <c r="FK4" i="4"/>
  <c r="FF4" i="4"/>
  <c r="FA4" i="4"/>
  <c r="EV4" i="4"/>
  <c r="EQ4" i="4"/>
  <c r="EL4" i="4"/>
  <c r="EG4" i="4"/>
  <c r="EB4" i="4"/>
  <c r="DW4" i="4"/>
  <c r="DR4" i="4"/>
  <c r="DM4" i="4"/>
  <c r="DH4" i="4"/>
  <c r="DC4" i="4"/>
  <c r="CX4" i="4"/>
  <c r="CS4" i="4"/>
  <c r="CN4" i="4"/>
  <c r="CI4" i="4"/>
  <c r="CD4" i="4"/>
  <c r="BY4" i="4"/>
  <c r="BT4" i="4"/>
  <c r="BO4" i="4"/>
  <c r="BJ4" i="4"/>
  <c r="BE4" i="4"/>
  <c r="AZ4" i="4"/>
  <c r="AU4" i="4"/>
  <c r="AP4" i="4"/>
  <c r="AK4" i="4"/>
  <c r="AF4" i="4"/>
  <c r="AA4" i="4"/>
  <c r="V4" i="4"/>
  <c r="Q4" i="4"/>
  <c r="L4" i="4"/>
  <c r="G4" i="4"/>
  <c r="B4" i="4"/>
  <c r="GP2" i="4"/>
  <c r="GO2" i="4"/>
  <c r="GN2" i="4"/>
  <c r="GK2" i="4"/>
  <c r="GJ2" i="4"/>
  <c r="GI2" i="4"/>
  <c r="GF2" i="4"/>
  <c r="GE2" i="4"/>
  <c r="GD2" i="4"/>
  <c r="GA2" i="4"/>
  <c r="FZ2" i="4"/>
  <c r="FY2" i="4"/>
  <c r="FV2" i="4"/>
  <c r="FU2" i="4"/>
  <c r="FT2" i="4"/>
  <c r="FQ2" i="4"/>
  <c r="FP2" i="4"/>
  <c r="FO2" i="4"/>
  <c r="FL2" i="4"/>
  <c r="FK2" i="4"/>
  <c r="FJ2" i="4"/>
  <c r="FG2" i="4"/>
  <c r="FF2" i="4"/>
  <c r="FE2" i="4"/>
  <c r="FB2" i="4"/>
  <c r="FA2" i="4"/>
  <c r="EZ2" i="4"/>
  <c r="EW2" i="4"/>
  <c r="EV2" i="4"/>
  <c r="EU2" i="4"/>
  <c r="ER2" i="4"/>
  <c r="EQ2" i="4"/>
  <c r="EP2" i="4"/>
  <c r="EM2" i="4"/>
  <c r="EL2" i="4"/>
  <c r="EK2" i="4"/>
  <c r="EH2" i="4"/>
  <c r="EG2" i="4"/>
  <c r="EF2" i="4"/>
  <c r="EC2" i="4"/>
  <c r="EB2" i="4"/>
  <c r="EA2" i="4"/>
  <c r="DX2" i="4"/>
  <c r="DW2" i="4"/>
  <c r="DV2" i="4"/>
  <c r="DS2" i="4"/>
  <c r="DR2" i="4"/>
  <c r="DQ2" i="4"/>
  <c r="DN2" i="4"/>
  <c r="DM2" i="4"/>
  <c r="DL2" i="4"/>
  <c r="DI2" i="4"/>
  <c r="DH2" i="4"/>
  <c r="DG2" i="4"/>
  <c r="DD2" i="4"/>
  <c r="DC2" i="4"/>
  <c r="DB2" i="4"/>
  <c r="CY2" i="4"/>
  <c r="CX2" i="4"/>
  <c r="CW2" i="4"/>
  <c r="CT2" i="4"/>
  <c r="CS2" i="4"/>
  <c r="CR2" i="4"/>
  <c r="CO2" i="4"/>
  <c r="CN2" i="4"/>
  <c r="CM2" i="4"/>
  <c r="CJ2" i="4"/>
  <c r="CI2" i="4"/>
  <c r="CH2" i="4"/>
  <c r="CE2" i="4"/>
  <c r="CD2" i="4"/>
  <c r="CC2" i="4"/>
  <c r="BZ2" i="4"/>
  <c r="BY2" i="4"/>
  <c r="BX2" i="4"/>
  <c r="BU2" i="4"/>
  <c r="BT2" i="4"/>
  <c r="BS2" i="4"/>
  <c r="BP2" i="4"/>
  <c r="BO2" i="4"/>
  <c r="BN2" i="4"/>
  <c r="BK2" i="4"/>
  <c r="BJ2" i="4"/>
  <c r="BI2" i="4"/>
  <c r="BF2" i="4"/>
  <c r="BE2" i="4"/>
  <c r="BD2" i="4"/>
  <c r="BA2" i="4"/>
  <c r="AZ2" i="4"/>
  <c r="AY2" i="4"/>
  <c r="AV2" i="4"/>
  <c r="AU2" i="4"/>
  <c r="AT2" i="4"/>
  <c r="AQ2" i="4"/>
  <c r="AP2" i="4"/>
  <c r="AO2" i="4"/>
  <c r="AL2" i="4"/>
  <c r="AK2" i="4"/>
  <c r="AJ2" i="4"/>
  <c r="AG2" i="4"/>
  <c r="AF2" i="4"/>
  <c r="AE2" i="4"/>
  <c r="AB2" i="4"/>
  <c r="AA2" i="4"/>
  <c r="Z2" i="4"/>
  <c r="W2" i="4"/>
  <c r="V2" i="4"/>
  <c r="U2" i="4"/>
  <c r="R2" i="4"/>
  <c r="Q2" i="4"/>
  <c r="P2" i="4"/>
  <c r="M2" i="4"/>
  <c r="L2" i="4"/>
  <c r="K2" i="4"/>
  <c r="H2" i="4"/>
  <c r="G2" i="4"/>
  <c r="F2" i="4"/>
  <c r="C2" i="4"/>
  <c r="B2" i="4"/>
  <c r="A2" i="4"/>
  <c r="GP36" i="3"/>
  <c r="GK36" i="3"/>
  <c r="GF36" i="3"/>
  <c r="GA36" i="3"/>
  <c r="FV36" i="3"/>
  <c r="FQ36" i="3"/>
  <c r="FL36" i="3"/>
  <c r="FG36" i="3"/>
  <c r="FB36" i="3"/>
  <c r="EW36" i="3"/>
  <c r="ER36" i="3"/>
  <c r="EM36" i="3"/>
  <c r="EH36" i="3"/>
  <c r="EC36" i="3"/>
  <c r="DX36" i="3"/>
  <c r="DS36" i="3"/>
  <c r="DN36" i="3"/>
  <c r="DI36" i="3"/>
  <c r="DD36" i="3"/>
  <c r="CY36" i="3"/>
  <c r="CT36" i="3"/>
  <c r="CO36" i="3"/>
  <c r="CJ36" i="3"/>
  <c r="CE36" i="3"/>
  <c r="BZ36" i="3"/>
  <c r="BU36" i="3"/>
  <c r="BP36" i="3"/>
  <c r="BK36" i="3"/>
  <c r="BF36" i="3"/>
  <c r="BA36" i="3"/>
  <c r="AV36" i="3"/>
  <c r="AQ36" i="3"/>
  <c r="AL36" i="3"/>
  <c r="AG36" i="3"/>
  <c r="AB36" i="3"/>
  <c r="W36" i="3"/>
  <c r="R36" i="3"/>
  <c r="M36" i="3"/>
  <c r="H36" i="3"/>
  <c r="GP35" i="3"/>
  <c r="GK35" i="3"/>
  <c r="GF35" i="3"/>
  <c r="GA35" i="3"/>
  <c r="FV35" i="3"/>
  <c r="FQ35" i="3"/>
  <c r="FL35" i="3"/>
  <c r="FG35" i="3"/>
  <c r="FB35" i="3"/>
  <c r="EW35" i="3"/>
  <c r="ER35" i="3"/>
  <c r="EM35" i="3"/>
  <c r="EH35" i="3"/>
  <c r="EC35" i="3"/>
  <c r="DX35" i="3"/>
  <c r="DS35" i="3"/>
  <c r="DN35" i="3"/>
  <c r="DI35" i="3"/>
  <c r="DD35" i="3"/>
  <c r="CY35" i="3"/>
  <c r="CT35" i="3"/>
  <c r="CO35" i="3"/>
  <c r="CJ35" i="3"/>
  <c r="CE35" i="3"/>
  <c r="BZ35" i="3"/>
  <c r="BU35" i="3"/>
  <c r="BP35" i="3"/>
  <c r="BK35" i="3"/>
  <c r="BF35" i="3"/>
  <c r="BA35" i="3"/>
  <c r="AV35" i="3"/>
  <c r="AQ35" i="3"/>
  <c r="AL35" i="3"/>
  <c r="AG35" i="3"/>
  <c r="AB35" i="3"/>
  <c r="W35" i="3"/>
  <c r="R35" i="3"/>
  <c r="M35" i="3"/>
  <c r="H35" i="3"/>
  <c r="GP34" i="3"/>
  <c r="GK34" i="3"/>
  <c r="GF34" i="3"/>
  <c r="GA34" i="3"/>
  <c r="FV34" i="3"/>
  <c r="FQ34" i="3"/>
  <c r="FL34" i="3"/>
  <c r="FG34" i="3"/>
  <c r="FB34" i="3"/>
  <c r="EW34" i="3"/>
  <c r="ER34" i="3"/>
  <c r="EM34" i="3"/>
  <c r="EH34" i="3"/>
  <c r="EC34" i="3"/>
  <c r="DX34" i="3"/>
  <c r="DS34" i="3"/>
  <c r="DN34" i="3"/>
  <c r="DI34" i="3"/>
  <c r="DD34" i="3"/>
  <c r="CY34" i="3"/>
  <c r="CT34" i="3"/>
  <c r="CO34" i="3"/>
  <c r="CJ34" i="3"/>
  <c r="CE34" i="3"/>
  <c r="BZ34" i="3"/>
  <c r="BU34" i="3"/>
  <c r="BP34" i="3"/>
  <c r="BK34" i="3"/>
  <c r="BF34" i="3"/>
  <c r="BA34" i="3"/>
  <c r="AV34" i="3"/>
  <c r="AQ34" i="3"/>
  <c r="AL34" i="3"/>
  <c r="AG34" i="3"/>
  <c r="AB34" i="3"/>
  <c r="W34" i="3"/>
  <c r="R34" i="3"/>
  <c r="M34" i="3"/>
  <c r="H34" i="3"/>
  <c r="GP33" i="3"/>
  <c r="GK33" i="3"/>
  <c r="GF33" i="3"/>
  <c r="GA33" i="3"/>
  <c r="FV33" i="3"/>
  <c r="FQ33" i="3"/>
  <c r="FL33" i="3"/>
  <c r="FG33" i="3"/>
  <c r="FB33" i="3"/>
  <c r="EW33" i="3"/>
  <c r="ER33" i="3"/>
  <c r="EM33" i="3"/>
  <c r="EH33" i="3"/>
  <c r="EC33" i="3"/>
  <c r="DX33" i="3"/>
  <c r="DS33" i="3"/>
  <c r="DN33" i="3"/>
  <c r="DI33" i="3"/>
  <c r="DD33" i="3"/>
  <c r="CY33" i="3"/>
  <c r="CT33" i="3"/>
  <c r="CO33" i="3"/>
  <c r="CJ33" i="3"/>
  <c r="CE33" i="3"/>
  <c r="BZ33" i="3"/>
  <c r="BU33" i="3"/>
  <c r="BP33" i="3"/>
  <c r="BK33" i="3"/>
  <c r="BF33" i="3"/>
  <c r="BA33" i="3"/>
  <c r="AV33" i="3"/>
  <c r="AQ33" i="3"/>
  <c r="AL33" i="3"/>
  <c r="AG33" i="3"/>
  <c r="AB33" i="3"/>
  <c r="W33" i="3"/>
  <c r="R33" i="3"/>
  <c r="M33" i="3"/>
  <c r="H33" i="3"/>
  <c r="GP32" i="3"/>
  <c r="GK32" i="3"/>
  <c r="GF32" i="3"/>
  <c r="GA32" i="3"/>
  <c r="FV32" i="3"/>
  <c r="FQ32" i="3"/>
  <c r="FL32" i="3"/>
  <c r="FG32" i="3"/>
  <c r="FB32" i="3"/>
  <c r="EW32" i="3"/>
  <c r="ER32" i="3"/>
  <c r="EM32" i="3"/>
  <c r="EH32" i="3"/>
  <c r="EC32" i="3"/>
  <c r="DX32" i="3"/>
  <c r="DS32" i="3"/>
  <c r="DN32" i="3"/>
  <c r="DI32" i="3"/>
  <c r="DD32" i="3"/>
  <c r="CY32" i="3"/>
  <c r="CT32" i="3"/>
  <c r="CO32" i="3"/>
  <c r="CJ32" i="3"/>
  <c r="CE32" i="3"/>
  <c r="BZ32" i="3"/>
  <c r="BU32" i="3"/>
  <c r="BP32" i="3"/>
  <c r="BK32" i="3"/>
  <c r="BF32" i="3"/>
  <c r="BA32" i="3"/>
  <c r="AV32" i="3"/>
  <c r="AQ32" i="3"/>
  <c r="AL32" i="3"/>
  <c r="AG32" i="3"/>
  <c r="AB32" i="3"/>
  <c r="W32" i="3"/>
  <c r="R32" i="3"/>
  <c r="M32" i="3"/>
  <c r="H32" i="3"/>
  <c r="GP31" i="3"/>
  <c r="GK31" i="3"/>
  <c r="GF31" i="3"/>
  <c r="GA31" i="3"/>
  <c r="FV31" i="3"/>
  <c r="FQ31" i="3"/>
  <c r="FL31" i="3"/>
  <c r="FG31" i="3"/>
  <c r="FB31" i="3"/>
  <c r="EW31" i="3"/>
  <c r="ER31" i="3"/>
  <c r="EM31" i="3"/>
  <c r="EH31" i="3"/>
  <c r="EC31" i="3"/>
  <c r="DX31" i="3"/>
  <c r="DS31" i="3"/>
  <c r="DN31" i="3"/>
  <c r="DI31" i="3"/>
  <c r="DD31" i="3"/>
  <c r="CY31" i="3"/>
  <c r="CT31" i="3"/>
  <c r="CO31" i="3"/>
  <c r="CJ31" i="3"/>
  <c r="CE31" i="3"/>
  <c r="BZ31" i="3"/>
  <c r="BU31" i="3"/>
  <c r="BP31" i="3"/>
  <c r="BK31" i="3"/>
  <c r="BF31" i="3"/>
  <c r="BA31" i="3"/>
  <c r="AV31" i="3"/>
  <c r="AQ31" i="3"/>
  <c r="AL31" i="3"/>
  <c r="AG31" i="3"/>
  <c r="AB31" i="3"/>
  <c r="W31" i="3"/>
  <c r="R31" i="3"/>
  <c r="M31" i="3"/>
  <c r="H31" i="3"/>
  <c r="GP30" i="3"/>
  <c r="GK30" i="3"/>
  <c r="GF30" i="3"/>
  <c r="GA30" i="3"/>
  <c r="FV30" i="3"/>
  <c r="FQ30" i="3"/>
  <c r="FL30" i="3"/>
  <c r="FG30" i="3"/>
  <c r="FB30" i="3"/>
  <c r="EW30" i="3"/>
  <c r="ER30" i="3"/>
  <c r="EM30" i="3"/>
  <c r="EH30" i="3"/>
  <c r="EC30" i="3"/>
  <c r="DX30" i="3"/>
  <c r="DS30" i="3"/>
  <c r="DN30" i="3"/>
  <c r="DI30" i="3"/>
  <c r="DD30" i="3"/>
  <c r="CY30" i="3"/>
  <c r="CT30" i="3"/>
  <c r="CO30" i="3"/>
  <c r="CJ30" i="3"/>
  <c r="CE30" i="3"/>
  <c r="BZ30" i="3"/>
  <c r="BU30" i="3"/>
  <c r="BP30" i="3"/>
  <c r="BK30" i="3"/>
  <c r="BF30" i="3"/>
  <c r="BA30" i="3"/>
  <c r="AV30" i="3"/>
  <c r="AQ30" i="3"/>
  <c r="AL30" i="3"/>
  <c r="AG30" i="3"/>
  <c r="AB30" i="3"/>
  <c r="W30" i="3"/>
  <c r="R30" i="3"/>
  <c r="M30" i="3"/>
  <c r="H30" i="3"/>
  <c r="GP29" i="3"/>
  <c r="GK29" i="3"/>
  <c r="GF29" i="3"/>
  <c r="GA29" i="3"/>
  <c r="FV29" i="3"/>
  <c r="FQ29" i="3"/>
  <c r="FL29" i="3"/>
  <c r="FG29" i="3"/>
  <c r="FB29" i="3"/>
  <c r="EW29" i="3"/>
  <c r="ER29" i="3"/>
  <c r="EM29" i="3"/>
  <c r="EH29" i="3"/>
  <c r="EC29" i="3"/>
  <c r="DX29" i="3"/>
  <c r="DS29" i="3"/>
  <c r="DN29" i="3"/>
  <c r="DI29" i="3"/>
  <c r="DD29" i="3"/>
  <c r="CY29" i="3"/>
  <c r="CT29" i="3"/>
  <c r="CO29" i="3"/>
  <c r="CJ29" i="3"/>
  <c r="CE29" i="3"/>
  <c r="BZ29" i="3"/>
  <c r="BU29" i="3"/>
  <c r="BP29" i="3"/>
  <c r="BK29" i="3"/>
  <c r="BF29" i="3"/>
  <c r="BA29" i="3"/>
  <c r="AV29" i="3"/>
  <c r="AQ29" i="3"/>
  <c r="AL29" i="3"/>
  <c r="AG29" i="3"/>
  <c r="AB29" i="3"/>
  <c r="W29" i="3"/>
  <c r="R29" i="3"/>
  <c r="M29" i="3"/>
  <c r="H29" i="3"/>
  <c r="GP28" i="3"/>
  <c r="GK28" i="3"/>
  <c r="GF28" i="3"/>
  <c r="GA28" i="3"/>
  <c r="FV28" i="3"/>
  <c r="FQ28" i="3"/>
  <c r="FL28" i="3"/>
  <c r="FG28" i="3"/>
  <c r="FB28" i="3"/>
  <c r="EW28" i="3"/>
  <c r="ER28" i="3"/>
  <c r="EM28" i="3"/>
  <c r="EH28" i="3"/>
  <c r="EC28" i="3"/>
  <c r="DX28" i="3"/>
  <c r="DS28" i="3"/>
  <c r="DN28" i="3"/>
  <c r="DI28" i="3"/>
  <c r="DD28" i="3"/>
  <c r="CY28" i="3"/>
  <c r="CT28" i="3"/>
  <c r="CO28" i="3"/>
  <c r="CJ28" i="3"/>
  <c r="CE28" i="3"/>
  <c r="BZ28" i="3"/>
  <c r="BU28" i="3"/>
  <c r="BP28" i="3"/>
  <c r="BK28" i="3"/>
  <c r="BF28" i="3"/>
  <c r="BA28" i="3"/>
  <c r="AV28" i="3"/>
  <c r="AQ28" i="3"/>
  <c r="AL28" i="3"/>
  <c r="AG28" i="3"/>
  <c r="AB28" i="3"/>
  <c r="W28" i="3"/>
  <c r="R28" i="3"/>
  <c r="M28" i="3"/>
  <c r="H28" i="3"/>
  <c r="GP27" i="3"/>
  <c r="GK27" i="3"/>
  <c r="GF27" i="3"/>
  <c r="GA27" i="3"/>
  <c r="FV27" i="3"/>
  <c r="FQ27" i="3"/>
  <c r="FL27" i="3"/>
  <c r="FG27" i="3"/>
  <c r="FB27" i="3"/>
  <c r="EW27" i="3"/>
  <c r="ER27" i="3"/>
  <c r="EM27" i="3"/>
  <c r="EH27" i="3"/>
  <c r="EC27" i="3"/>
  <c r="DX27" i="3"/>
  <c r="DS27" i="3"/>
  <c r="DN27" i="3"/>
  <c r="DI27" i="3"/>
  <c r="DD27" i="3"/>
  <c r="CY27" i="3"/>
  <c r="CT27" i="3"/>
  <c r="CO27" i="3"/>
  <c r="CJ27" i="3"/>
  <c r="CE27" i="3"/>
  <c r="BZ27" i="3"/>
  <c r="BU27" i="3"/>
  <c r="BP27" i="3"/>
  <c r="BK27" i="3"/>
  <c r="BF27" i="3"/>
  <c r="BA27" i="3"/>
  <c r="AV27" i="3"/>
  <c r="AQ27" i="3"/>
  <c r="AL27" i="3"/>
  <c r="AG27" i="3"/>
  <c r="AB27" i="3"/>
  <c r="W27" i="3"/>
  <c r="R27" i="3"/>
  <c r="M27" i="3"/>
  <c r="H27" i="3"/>
  <c r="GP26" i="3"/>
  <c r="GK26" i="3"/>
  <c r="GF26" i="3"/>
  <c r="GA26" i="3"/>
  <c r="FV26" i="3"/>
  <c r="FQ26" i="3"/>
  <c r="FL26" i="3"/>
  <c r="FG26" i="3"/>
  <c r="FB26" i="3"/>
  <c r="EW26" i="3"/>
  <c r="ER26" i="3"/>
  <c r="EM26" i="3"/>
  <c r="EH26" i="3"/>
  <c r="EC26" i="3"/>
  <c r="DX26" i="3"/>
  <c r="DS26" i="3"/>
  <c r="DN26" i="3"/>
  <c r="DI26" i="3"/>
  <c r="DD26" i="3"/>
  <c r="CY26" i="3"/>
  <c r="CT26" i="3"/>
  <c r="CO26" i="3"/>
  <c r="CJ26" i="3"/>
  <c r="CE26" i="3"/>
  <c r="BZ26" i="3"/>
  <c r="BU26" i="3"/>
  <c r="BP26" i="3"/>
  <c r="BK26" i="3"/>
  <c r="BF26" i="3"/>
  <c r="BA26" i="3"/>
  <c r="AV26" i="3"/>
  <c r="AQ26" i="3"/>
  <c r="AL26" i="3"/>
  <c r="AG26" i="3"/>
  <c r="AB26" i="3"/>
  <c r="W26" i="3"/>
  <c r="R26" i="3"/>
  <c r="M26" i="3"/>
  <c r="H26" i="3"/>
  <c r="GP25" i="3"/>
  <c r="GK25" i="3"/>
  <c r="GF25" i="3"/>
  <c r="GA25" i="3"/>
  <c r="FV25" i="3"/>
  <c r="FQ25" i="3"/>
  <c r="FL25" i="3"/>
  <c r="FG25" i="3"/>
  <c r="FB25" i="3"/>
  <c r="EW25" i="3"/>
  <c r="ER25" i="3"/>
  <c r="EM25" i="3"/>
  <c r="EH25" i="3"/>
  <c r="EC25" i="3"/>
  <c r="DX25" i="3"/>
  <c r="DS25" i="3"/>
  <c r="DN25" i="3"/>
  <c r="DI25" i="3"/>
  <c r="DD25" i="3"/>
  <c r="CY25" i="3"/>
  <c r="CT25" i="3"/>
  <c r="CO25" i="3"/>
  <c r="CJ25" i="3"/>
  <c r="CE25" i="3"/>
  <c r="BZ25" i="3"/>
  <c r="BU25" i="3"/>
  <c r="BP25" i="3"/>
  <c r="BK25" i="3"/>
  <c r="BF25" i="3"/>
  <c r="BA25" i="3"/>
  <c r="AV25" i="3"/>
  <c r="AQ25" i="3"/>
  <c r="AL25" i="3"/>
  <c r="AG25" i="3"/>
  <c r="AB25" i="3"/>
  <c r="W25" i="3"/>
  <c r="R25" i="3"/>
  <c r="M25" i="3"/>
  <c r="H25" i="3"/>
  <c r="GP24" i="3"/>
  <c r="GK24" i="3"/>
  <c r="GF24" i="3"/>
  <c r="GA24" i="3"/>
  <c r="FV24" i="3"/>
  <c r="FQ24" i="3"/>
  <c r="FL24" i="3"/>
  <c r="FG24" i="3"/>
  <c r="FB24" i="3"/>
  <c r="EW24" i="3"/>
  <c r="ER24" i="3"/>
  <c r="EM24" i="3"/>
  <c r="EH24" i="3"/>
  <c r="EC24" i="3"/>
  <c r="DX24" i="3"/>
  <c r="DS24" i="3"/>
  <c r="DN24" i="3"/>
  <c r="DI24" i="3"/>
  <c r="DD24" i="3"/>
  <c r="CY24" i="3"/>
  <c r="CT24" i="3"/>
  <c r="CO24" i="3"/>
  <c r="CJ24" i="3"/>
  <c r="CE24" i="3"/>
  <c r="BZ24" i="3"/>
  <c r="BU24" i="3"/>
  <c r="BP24" i="3"/>
  <c r="BK24" i="3"/>
  <c r="BF24" i="3"/>
  <c r="BA24" i="3"/>
  <c r="AV24" i="3"/>
  <c r="AQ24" i="3"/>
  <c r="AL24" i="3"/>
  <c r="AG24" i="3"/>
  <c r="AB24" i="3"/>
  <c r="W24" i="3"/>
  <c r="R24" i="3"/>
  <c r="M24" i="3"/>
  <c r="H24" i="3"/>
  <c r="GP23" i="3"/>
  <c r="GK23" i="3"/>
  <c r="GF23" i="3"/>
  <c r="GA23" i="3"/>
  <c r="FV23" i="3"/>
  <c r="FQ23" i="3"/>
  <c r="FL23" i="3"/>
  <c r="FG23" i="3"/>
  <c r="FB23" i="3"/>
  <c r="EW23" i="3"/>
  <c r="ER23" i="3"/>
  <c r="EM23" i="3"/>
  <c r="EH23" i="3"/>
  <c r="EC23" i="3"/>
  <c r="DX23" i="3"/>
  <c r="DS23" i="3"/>
  <c r="DN23" i="3"/>
  <c r="DI23" i="3"/>
  <c r="DD23" i="3"/>
  <c r="CY23" i="3"/>
  <c r="CT23" i="3"/>
  <c r="CO23" i="3"/>
  <c r="CJ23" i="3"/>
  <c r="CE23" i="3"/>
  <c r="BZ23" i="3"/>
  <c r="BU23" i="3"/>
  <c r="BP23" i="3"/>
  <c r="BK23" i="3"/>
  <c r="BF23" i="3"/>
  <c r="BA23" i="3"/>
  <c r="AV23" i="3"/>
  <c r="AQ23" i="3"/>
  <c r="AL23" i="3"/>
  <c r="AG23" i="3"/>
  <c r="AB23" i="3"/>
  <c r="W23" i="3"/>
  <c r="R23" i="3"/>
  <c r="M23" i="3"/>
  <c r="H23" i="3"/>
  <c r="GP22" i="3"/>
  <c r="GK22" i="3"/>
  <c r="GF22" i="3"/>
  <c r="GA22" i="3"/>
  <c r="FV22" i="3"/>
  <c r="FQ22" i="3"/>
  <c r="FL22" i="3"/>
  <c r="FG22" i="3"/>
  <c r="FB22" i="3"/>
  <c r="EW22" i="3"/>
  <c r="ER22" i="3"/>
  <c r="EM22" i="3"/>
  <c r="EH22" i="3"/>
  <c r="EC22" i="3"/>
  <c r="DX22" i="3"/>
  <c r="DS22" i="3"/>
  <c r="DN22" i="3"/>
  <c r="DI22" i="3"/>
  <c r="DD22" i="3"/>
  <c r="CY22" i="3"/>
  <c r="CT22" i="3"/>
  <c r="CO22" i="3"/>
  <c r="CJ22" i="3"/>
  <c r="CE22" i="3"/>
  <c r="BZ22" i="3"/>
  <c r="BU22" i="3"/>
  <c r="BP22" i="3"/>
  <c r="BK22" i="3"/>
  <c r="BF22" i="3"/>
  <c r="BA22" i="3"/>
  <c r="AV22" i="3"/>
  <c r="AQ22" i="3"/>
  <c r="AL22" i="3"/>
  <c r="AG22" i="3"/>
  <c r="AB22" i="3"/>
  <c r="W22" i="3"/>
  <c r="R22" i="3"/>
  <c r="M22" i="3"/>
  <c r="H22" i="3"/>
  <c r="GP21" i="3"/>
  <c r="GK21" i="3"/>
  <c r="GF21" i="3"/>
  <c r="GA21" i="3"/>
  <c r="FV21" i="3"/>
  <c r="FQ21" i="3"/>
  <c r="FL21" i="3"/>
  <c r="FG21" i="3"/>
  <c r="FB21" i="3"/>
  <c r="EW21" i="3"/>
  <c r="ER21" i="3"/>
  <c r="EM21" i="3"/>
  <c r="EH21" i="3"/>
  <c r="EC21" i="3"/>
  <c r="DX21" i="3"/>
  <c r="DS21" i="3"/>
  <c r="DN21" i="3"/>
  <c r="DI21" i="3"/>
  <c r="DD21" i="3"/>
  <c r="CY21" i="3"/>
  <c r="CT21" i="3"/>
  <c r="CO21" i="3"/>
  <c r="CJ21" i="3"/>
  <c r="CE21" i="3"/>
  <c r="BZ21" i="3"/>
  <c r="BU21" i="3"/>
  <c r="BP21" i="3"/>
  <c r="BK21" i="3"/>
  <c r="BF21" i="3"/>
  <c r="BA21" i="3"/>
  <c r="AV21" i="3"/>
  <c r="AQ21" i="3"/>
  <c r="AL21" i="3"/>
  <c r="AG21" i="3"/>
  <c r="AB21" i="3"/>
  <c r="W21" i="3"/>
  <c r="R21" i="3"/>
  <c r="M21" i="3"/>
  <c r="H21" i="3"/>
  <c r="GP20" i="3"/>
  <c r="GK20" i="3"/>
  <c r="GF20" i="3"/>
  <c r="GA20" i="3"/>
  <c r="FV20" i="3"/>
  <c r="FQ20" i="3"/>
  <c r="FL20" i="3"/>
  <c r="FG20" i="3"/>
  <c r="FB20" i="3"/>
  <c r="EW20" i="3"/>
  <c r="ER20" i="3"/>
  <c r="EM20" i="3"/>
  <c r="EH20" i="3"/>
  <c r="EC20" i="3"/>
  <c r="DX20" i="3"/>
  <c r="DS20" i="3"/>
  <c r="DN20" i="3"/>
  <c r="DI20" i="3"/>
  <c r="DD20" i="3"/>
  <c r="CY20" i="3"/>
  <c r="CT20" i="3"/>
  <c r="CO20" i="3"/>
  <c r="CJ20" i="3"/>
  <c r="CE20" i="3"/>
  <c r="BZ20" i="3"/>
  <c r="BU20" i="3"/>
  <c r="BP20" i="3"/>
  <c r="BK20" i="3"/>
  <c r="BF20" i="3"/>
  <c r="BA20" i="3"/>
  <c r="AV20" i="3"/>
  <c r="AQ20" i="3"/>
  <c r="AL20" i="3"/>
  <c r="AG20" i="3"/>
  <c r="AB20" i="3"/>
  <c r="W20" i="3"/>
  <c r="R20" i="3"/>
  <c r="M20" i="3"/>
  <c r="H20" i="3"/>
  <c r="C36" i="3"/>
  <c r="C35" i="3"/>
  <c r="C34" i="3"/>
  <c r="C33" i="3"/>
  <c r="C32" i="3"/>
  <c r="C31" i="3"/>
  <c r="C30" i="3"/>
  <c r="C29" i="3"/>
  <c r="C28" i="3"/>
  <c r="C27" i="3"/>
  <c r="C26" i="3"/>
  <c r="C25" i="3"/>
  <c r="C24" i="3"/>
  <c r="C22" i="3"/>
  <c r="C23" i="3"/>
  <c r="C21" i="3"/>
  <c r="C20" i="3"/>
  <c r="C7" i="3"/>
  <c r="C13" i="12"/>
  <c r="C12" i="12"/>
  <c r="C11" i="12"/>
  <c r="C10" i="12"/>
  <c r="C9" i="12"/>
  <c r="C8" i="12"/>
  <c r="C7" i="12"/>
  <c r="C6" i="12"/>
  <c r="C5" i="12"/>
  <c r="C4" i="12"/>
  <c r="B13" i="12"/>
  <c r="B12" i="12"/>
  <c r="B11" i="12"/>
  <c r="B10" i="12"/>
  <c r="B9" i="12"/>
  <c r="B8" i="12"/>
  <c r="B7" i="12"/>
  <c r="B6" i="12"/>
  <c r="B5" i="12"/>
  <c r="B4" i="12"/>
  <c r="U80" i="2"/>
  <c r="U79" i="2"/>
  <c r="U78" i="2"/>
  <c r="U77" i="2"/>
  <c r="U76" i="2"/>
  <c r="U72" i="2"/>
  <c r="U71" i="2"/>
  <c r="U70" i="2"/>
  <c r="U69" i="2"/>
  <c r="U68" i="2"/>
  <c r="U64" i="2"/>
  <c r="U63" i="2"/>
  <c r="U62" i="2"/>
  <c r="U61" i="2"/>
  <c r="U60" i="2"/>
  <c r="U56" i="2"/>
  <c r="U55" i="2"/>
  <c r="U54" i="2"/>
  <c r="U53" i="2"/>
  <c r="U52" i="2"/>
  <c r="U47" i="2"/>
  <c r="U46" i="2"/>
  <c r="U45" i="2"/>
  <c r="U40" i="2"/>
  <c r="U39" i="2"/>
  <c r="U38" i="2"/>
  <c r="U36" i="2"/>
  <c r="U32" i="2"/>
  <c r="U31" i="2"/>
  <c r="U29" i="2"/>
  <c r="U28" i="2"/>
  <c r="U24" i="2"/>
  <c r="U23" i="2"/>
  <c r="U21" i="2"/>
  <c r="U16" i="2"/>
  <c r="U14" i="2"/>
  <c r="U13" i="2"/>
  <c r="U5" i="2"/>
  <c r="U6" i="2"/>
  <c r="U7" i="2"/>
  <c r="U4" i="2"/>
  <c r="A28" i="6" l="1"/>
  <c r="N38" i="8"/>
  <c r="P38" i="8" s="1"/>
  <c r="N48" i="8"/>
  <c r="P48" i="8" s="1"/>
  <c r="N33" i="8"/>
  <c r="P33" i="8" s="1"/>
  <c r="N43" i="8"/>
  <c r="P43" i="8" s="1"/>
  <c r="N23" i="8"/>
  <c r="P23" i="8" s="1"/>
  <c r="N18" i="8"/>
  <c r="P18" i="8" s="1"/>
  <c r="N13" i="8"/>
  <c r="P13" i="8" s="1"/>
  <c r="N8" i="8"/>
  <c r="P8" i="8" s="1"/>
  <c r="N28" i="8"/>
  <c r="P28" i="8" s="1"/>
  <c r="DE46" i="4"/>
  <c r="DE48" i="4" s="1"/>
  <c r="DB4" i="4" s="1"/>
  <c r="DD4" i="4" s="1"/>
  <c r="CZ46" i="4"/>
  <c r="CZ48" i="4" s="1"/>
  <c r="CW4" i="4" s="1"/>
  <c r="CY4" i="4" s="1"/>
  <c r="CP46" i="4"/>
  <c r="CP48" i="4" s="1"/>
  <c r="CM4" i="4" s="1"/>
  <c r="CO4" i="4" s="1"/>
  <c r="CK46" i="4"/>
  <c r="CK48" i="4" s="1"/>
  <c r="CH4" i="4" s="1"/>
  <c r="CJ4" i="4" s="1"/>
  <c r="CF46" i="4"/>
  <c r="CF48" i="4" s="1"/>
  <c r="CC4" i="4" s="1"/>
  <c r="CE4" i="4" s="1"/>
  <c r="CA46" i="4"/>
  <c r="CA48" i="4" s="1"/>
  <c r="BX4" i="4" s="1"/>
  <c r="BZ4" i="4" s="1"/>
  <c r="BQ46" i="4"/>
  <c r="BQ48" i="4" s="1"/>
  <c r="BN4" i="4" s="1"/>
  <c r="BP4" i="4" s="1"/>
  <c r="BL46" i="4"/>
  <c r="BL48" i="4" s="1"/>
  <c r="BI4" i="4" s="1"/>
  <c r="BK4" i="4" s="1"/>
  <c r="AW46" i="4"/>
  <c r="AW48" i="4" s="1"/>
  <c r="AT4" i="4" s="1"/>
  <c r="AV4" i="4" s="1"/>
  <c r="AR46" i="4"/>
  <c r="AR48" i="4" s="1"/>
  <c r="AO4" i="4" s="1"/>
  <c r="AQ4" i="4" s="1"/>
  <c r="AC46" i="4"/>
  <c r="AC48" i="4" s="1"/>
  <c r="Z4" i="4" s="1"/>
  <c r="AB4" i="4" s="1"/>
  <c r="X46" i="4"/>
  <c r="X48" i="4" s="1"/>
  <c r="U4" i="4" s="1"/>
  <c r="W4" i="4" s="1"/>
  <c r="I46" i="4"/>
  <c r="I48" i="4" s="1"/>
  <c r="F4" i="4" s="1"/>
  <c r="H4" i="4" s="1"/>
  <c r="D46" i="4"/>
  <c r="D48" i="4" s="1"/>
  <c r="A4" i="4" s="1"/>
  <c r="C4" i="4" s="1"/>
  <c r="N46" i="4"/>
  <c r="N48" i="4" s="1"/>
  <c r="K4" i="4" s="1"/>
  <c r="M4" i="4" s="1"/>
  <c r="S46" i="4"/>
  <c r="S48" i="4" s="1"/>
  <c r="P4" i="4" s="1"/>
  <c r="R4" i="4" s="1"/>
  <c r="G43" i="8"/>
  <c r="G48" i="8"/>
  <c r="G38" i="8"/>
  <c r="G33" i="8"/>
  <c r="G3" i="8"/>
  <c r="G8" i="8"/>
  <c r="G13" i="8"/>
  <c r="G18" i="8"/>
  <c r="G23" i="8"/>
  <c r="G28" i="8"/>
  <c r="U44" i="2"/>
  <c r="H48" i="8" l="1"/>
  <c r="R48" i="8" s="1"/>
  <c r="H43" i="8"/>
  <c r="R43" i="8" s="1"/>
  <c r="H38" i="8"/>
  <c r="R38" i="8" s="1"/>
  <c r="H33" i="8"/>
  <c r="R33" i="8" s="1"/>
  <c r="H28" i="8"/>
  <c r="R28" i="8" s="1"/>
  <c r="H23" i="8"/>
  <c r="R23" i="8" s="1"/>
  <c r="H18" i="8"/>
  <c r="R18" i="8" s="1"/>
  <c r="H13" i="8"/>
  <c r="R13" i="8" s="1"/>
  <c r="H8" i="8"/>
  <c r="B52" i="8"/>
  <c r="B51" i="8"/>
  <c r="B50" i="8"/>
  <c r="B49" i="8"/>
  <c r="B48" i="8"/>
  <c r="A52" i="8"/>
  <c r="A51" i="8"/>
  <c r="A50" i="8"/>
  <c r="A49" i="8"/>
  <c r="A48" i="8"/>
  <c r="B47" i="8"/>
  <c r="B46" i="8"/>
  <c r="B45" i="8"/>
  <c r="B44" i="8"/>
  <c r="B43" i="8"/>
  <c r="A47" i="8"/>
  <c r="A46" i="8"/>
  <c r="A45" i="8"/>
  <c r="A44" i="8"/>
  <c r="A43" i="8"/>
  <c r="B42" i="8"/>
  <c r="B41" i="8"/>
  <c r="B40" i="8"/>
  <c r="B39" i="8"/>
  <c r="B38" i="8"/>
  <c r="A42" i="8"/>
  <c r="A41" i="8"/>
  <c r="A40" i="8"/>
  <c r="A39" i="8"/>
  <c r="A38" i="8"/>
  <c r="B37" i="8"/>
  <c r="B36" i="8"/>
  <c r="B35" i="8"/>
  <c r="B34" i="8"/>
  <c r="B33" i="8"/>
  <c r="A37" i="8"/>
  <c r="A36" i="8"/>
  <c r="A35" i="8"/>
  <c r="A34" i="8"/>
  <c r="A33" i="8"/>
  <c r="B32" i="8"/>
  <c r="B31" i="8"/>
  <c r="B30" i="8"/>
  <c r="B29" i="8"/>
  <c r="B28" i="8"/>
  <c r="A32" i="8"/>
  <c r="A31" i="8"/>
  <c r="A30" i="8"/>
  <c r="A29" i="8"/>
  <c r="A28" i="8"/>
  <c r="B27" i="8"/>
  <c r="B26" i="8"/>
  <c r="B25" i="8"/>
  <c r="B24" i="8"/>
  <c r="B23" i="8"/>
  <c r="A27" i="8"/>
  <c r="A26" i="8"/>
  <c r="A25" i="8"/>
  <c r="A24" i="8"/>
  <c r="A23" i="8"/>
  <c r="R8" i="8" l="1"/>
  <c r="D5" i="12"/>
  <c r="D9" i="12"/>
  <c r="D13" i="12"/>
  <c r="E13" i="12" s="1"/>
  <c r="D6" i="12"/>
  <c r="D10" i="12"/>
  <c r="D7" i="12"/>
  <c r="D11" i="12"/>
  <c r="D8" i="12"/>
  <c r="D12" i="12"/>
  <c r="E12" i="12" s="1"/>
  <c r="B22" i="8"/>
  <c r="B21" i="8"/>
  <c r="B20" i="8"/>
  <c r="B19" i="8"/>
  <c r="B18" i="8"/>
  <c r="A22" i="8"/>
  <c r="A21" i="8"/>
  <c r="A20" i="8"/>
  <c r="A19" i="8"/>
  <c r="A18" i="8"/>
  <c r="C47" i="8"/>
  <c r="D47" i="8"/>
  <c r="C42" i="8"/>
  <c r="D42" i="8"/>
  <c r="C37" i="8"/>
  <c r="D37" i="8"/>
  <c r="C32" i="8"/>
  <c r="D32" i="8"/>
  <c r="C27" i="8"/>
  <c r="D27" i="8"/>
  <c r="C22" i="8"/>
  <c r="D22" i="8"/>
  <c r="C17" i="8"/>
  <c r="D17" i="8"/>
  <c r="A17" i="8"/>
  <c r="A16" i="8"/>
  <c r="B17" i="8"/>
  <c r="B16" i="8"/>
  <c r="B15" i="8"/>
  <c r="B14" i="8"/>
  <c r="B13" i="8"/>
  <c r="A15" i="8"/>
  <c r="A14" i="8"/>
  <c r="A13" i="8"/>
  <c r="F12" i="8"/>
  <c r="F52" i="8"/>
  <c r="C52" i="8"/>
  <c r="D52" i="8"/>
  <c r="A12" i="8"/>
  <c r="A11" i="8"/>
  <c r="A10" i="8"/>
  <c r="A9" i="8"/>
  <c r="A8" i="8"/>
  <c r="B12" i="8"/>
  <c r="B11" i="8"/>
  <c r="B10" i="8"/>
  <c r="B9" i="8"/>
  <c r="B8" i="8"/>
  <c r="B7" i="8"/>
  <c r="B6" i="8"/>
  <c r="B5" i="8"/>
  <c r="B4" i="8"/>
  <c r="B3" i="8"/>
  <c r="C12" i="8"/>
  <c r="D12" i="8"/>
  <c r="C7" i="8"/>
  <c r="D7" i="8"/>
  <c r="A7" i="8"/>
  <c r="A6" i="8"/>
  <c r="A5" i="8"/>
  <c r="A4" i="8"/>
  <c r="A3" i="8"/>
  <c r="C3" i="8"/>
  <c r="C4" i="8"/>
  <c r="C5" i="8"/>
  <c r="C6" i="8"/>
  <c r="C8" i="8"/>
  <c r="C9" i="8"/>
  <c r="C10" i="8"/>
  <c r="C11" i="8"/>
  <c r="C13" i="8"/>
  <c r="C14" i="8"/>
  <c r="C15" i="8"/>
  <c r="C16" i="8"/>
  <c r="C18" i="8"/>
  <c r="C19" i="8"/>
  <c r="C20" i="8"/>
  <c r="C21" i="8"/>
  <c r="C23" i="8"/>
  <c r="C24" i="8"/>
  <c r="C25" i="8"/>
  <c r="C26" i="8"/>
  <c r="C28" i="8"/>
  <c r="C29" i="8"/>
  <c r="C30" i="8"/>
  <c r="C31" i="8"/>
  <c r="C33" i="8"/>
  <c r="C34" i="8"/>
  <c r="C35" i="8"/>
  <c r="C36" i="8"/>
  <c r="C38" i="8"/>
  <c r="C39" i="8"/>
  <c r="C40" i="8"/>
  <c r="C41" i="8"/>
  <c r="C43" i="8"/>
  <c r="C44" i="8"/>
  <c r="C45" i="8"/>
  <c r="C46" i="8"/>
  <c r="C48" i="8"/>
  <c r="C49" i="8"/>
  <c r="C50" i="8"/>
  <c r="C51" i="8"/>
  <c r="D3" i="8"/>
  <c r="D4" i="8"/>
  <c r="D5" i="8"/>
  <c r="D6" i="8"/>
  <c r="D8" i="8"/>
  <c r="D9" i="8"/>
  <c r="D10" i="8"/>
  <c r="D11" i="8"/>
  <c r="D13" i="8"/>
  <c r="D14" i="8"/>
  <c r="D15" i="8"/>
  <c r="D16" i="8"/>
  <c r="D18" i="8"/>
  <c r="D19" i="8"/>
  <c r="D20" i="8"/>
  <c r="D21" i="8"/>
  <c r="D23" i="8"/>
  <c r="D24" i="8"/>
  <c r="D25" i="8"/>
  <c r="D26" i="8"/>
  <c r="D28" i="8"/>
  <c r="D29" i="8"/>
  <c r="D30" i="8"/>
  <c r="D31" i="8"/>
  <c r="D33" i="8"/>
  <c r="D34" i="8"/>
  <c r="D35" i="8"/>
  <c r="D36" i="8"/>
  <c r="D38" i="8"/>
  <c r="D39" i="8"/>
  <c r="D40" i="8"/>
  <c r="D41" i="8"/>
  <c r="D43" i="8"/>
  <c r="D44" i="8"/>
  <c r="D45" i="8"/>
  <c r="D46" i="8"/>
  <c r="D48" i="8"/>
  <c r="D49" i="8"/>
  <c r="D50" i="8"/>
  <c r="D51" i="8"/>
  <c r="A1" i="8"/>
  <c r="A7" i="7"/>
  <c r="B7" i="11" s="1"/>
  <c r="B7" i="7"/>
  <c r="C7" i="11" s="1"/>
  <c r="C7" i="7"/>
  <c r="D7" i="11" s="1"/>
  <c r="A11" i="7"/>
  <c r="B11" i="11" s="1"/>
  <c r="B11" i="7"/>
  <c r="C11" i="11" s="1"/>
  <c r="C11" i="7"/>
  <c r="D11" i="11" s="1"/>
  <c r="A4" i="7"/>
  <c r="B4" i="11" s="1"/>
  <c r="B4" i="7"/>
  <c r="C4" i="11" s="1"/>
  <c r="C4" i="7"/>
  <c r="D4" i="11" s="1"/>
  <c r="L4" i="7"/>
  <c r="A5" i="7"/>
  <c r="B5" i="11" s="1"/>
  <c r="B5" i="7"/>
  <c r="C5" i="11" s="1"/>
  <c r="C5" i="7"/>
  <c r="D5" i="11" s="1"/>
  <c r="L5" i="7"/>
  <c r="A6" i="7"/>
  <c r="B6" i="11" s="1"/>
  <c r="B6" i="7"/>
  <c r="C6" i="11" s="1"/>
  <c r="C6" i="7"/>
  <c r="D6" i="11" s="1"/>
  <c r="L6" i="7"/>
  <c r="J7" i="7"/>
  <c r="L7" i="7"/>
  <c r="A8" i="7"/>
  <c r="B8" i="11" s="1"/>
  <c r="B8" i="7"/>
  <c r="C8" i="11" s="1"/>
  <c r="C8" i="7"/>
  <c r="D8" i="11" s="1"/>
  <c r="J8" i="7"/>
  <c r="L8" i="7"/>
  <c r="A9" i="7"/>
  <c r="B9" i="11" s="1"/>
  <c r="B9" i="7"/>
  <c r="C9" i="11" s="1"/>
  <c r="C9" i="7"/>
  <c r="D9" i="11" s="1"/>
  <c r="J9" i="7"/>
  <c r="L9" i="7"/>
  <c r="A10" i="7"/>
  <c r="B10" i="11" s="1"/>
  <c r="E10" i="11" s="1"/>
  <c r="B10" i="7"/>
  <c r="C10" i="11" s="1"/>
  <c r="C10" i="7"/>
  <c r="D10" i="11" s="1"/>
  <c r="L10" i="7"/>
  <c r="J11" i="7"/>
  <c r="L11" i="7"/>
  <c r="A12" i="7"/>
  <c r="B12" i="11" s="1"/>
  <c r="B12" i="7"/>
  <c r="C12" i="11" s="1"/>
  <c r="C12" i="7"/>
  <c r="D12" i="11" s="1"/>
  <c r="J12" i="7"/>
  <c r="L12" i="7"/>
  <c r="A13" i="7"/>
  <c r="B13" i="11" s="1"/>
  <c r="B13" i="7"/>
  <c r="C13" i="11" s="1"/>
  <c r="C13" i="7"/>
  <c r="D13" i="11" s="1"/>
  <c r="J13" i="7"/>
  <c r="L13" i="7"/>
  <c r="A14" i="7"/>
  <c r="B14" i="11" s="1"/>
  <c r="B14" i="7"/>
  <c r="C14" i="11" s="1"/>
  <c r="C14" i="7"/>
  <c r="D14" i="11" s="1"/>
  <c r="J14" i="7"/>
  <c r="L14" i="7"/>
  <c r="A15" i="7"/>
  <c r="B15" i="11" s="1"/>
  <c r="B15" i="7"/>
  <c r="C15" i="11" s="1"/>
  <c r="C15" i="7"/>
  <c r="D15" i="11" s="1"/>
  <c r="J15" i="7"/>
  <c r="L15" i="7"/>
  <c r="A16" i="7"/>
  <c r="B16" i="11" s="1"/>
  <c r="B16" i="7"/>
  <c r="C16" i="11" s="1"/>
  <c r="C16" i="7"/>
  <c r="D16" i="11" s="1"/>
  <c r="J16" i="7"/>
  <c r="L16" i="7"/>
  <c r="A17" i="7"/>
  <c r="B17" i="11" s="1"/>
  <c r="B17" i="7"/>
  <c r="C17" i="11" s="1"/>
  <c r="C17" i="7"/>
  <c r="D17" i="11" s="1"/>
  <c r="J17" i="7"/>
  <c r="L17" i="7"/>
  <c r="A18" i="7"/>
  <c r="B18" i="11" s="1"/>
  <c r="B18" i="7"/>
  <c r="C18" i="11" s="1"/>
  <c r="C18" i="7"/>
  <c r="D18" i="11" s="1"/>
  <c r="J18" i="7"/>
  <c r="L18" i="7"/>
  <c r="A19" i="7"/>
  <c r="B19" i="11" s="1"/>
  <c r="B19" i="7"/>
  <c r="C19" i="11" s="1"/>
  <c r="C19" i="7"/>
  <c r="D19" i="11" s="1"/>
  <c r="J19" i="7"/>
  <c r="L19" i="7"/>
  <c r="A20" i="7"/>
  <c r="B20" i="11" s="1"/>
  <c r="B20" i="7"/>
  <c r="C20" i="11" s="1"/>
  <c r="C20" i="7"/>
  <c r="D20" i="11" s="1"/>
  <c r="J20" i="7"/>
  <c r="L20" i="7"/>
  <c r="A21" i="7"/>
  <c r="B21" i="11" s="1"/>
  <c r="B21" i="7"/>
  <c r="C21" i="11" s="1"/>
  <c r="C21" i="7"/>
  <c r="D21" i="11" s="1"/>
  <c r="J21" i="7"/>
  <c r="L21" i="7"/>
  <c r="A22" i="7"/>
  <c r="B22" i="11" s="1"/>
  <c r="B22" i="7"/>
  <c r="C22" i="11" s="1"/>
  <c r="C22" i="7"/>
  <c r="D22" i="11" s="1"/>
  <c r="J22" i="7"/>
  <c r="L22" i="7"/>
  <c r="A23" i="7"/>
  <c r="B23" i="11" s="1"/>
  <c r="B23" i="7"/>
  <c r="C23" i="11" s="1"/>
  <c r="C23" i="7"/>
  <c r="D23" i="11" s="1"/>
  <c r="J23" i="7"/>
  <c r="L23" i="7"/>
  <c r="A24" i="7"/>
  <c r="B24" i="11" s="1"/>
  <c r="B24" i="7"/>
  <c r="C24" i="11" s="1"/>
  <c r="C24" i="7"/>
  <c r="D24" i="11" s="1"/>
  <c r="J24" i="7"/>
  <c r="L24" i="7"/>
  <c r="A25" i="7"/>
  <c r="B25" i="11" s="1"/>
  <c r="B25" i="7"/>
  <c r="C25" i="11" s="1"/>
  <c r="C25" i="7"/>
  <c r="D25" i="11" s="1"/>
  <c r="J25" i="7"/>
  <c r="L25" i="7"/>
  <c r="A26" i="7"/>
  <c r="B26" i="11" s="1"/>
  <c r="E26" i="11" s="1"/>
  <c r="B26" i="7"/>
  <c r="C26" i="11" s="1"/>
  <c r="C26" i="7"/>
  <c r="D26" i="11" s="1"/>
  <c r="J26" i="7"/>
  <c r="L26" i="7"/>
  <c r="A27" i="7"/>
  <c r="B27" i="11" s="1"/>
  <c r="B27" i="7"/>
  <c r="C27" i="11" s="1"/>
  <c r="C27" i="7"/>
  <c r="D27" i="11" s="1"/>
  <c r="J27" i="7"/>
  <c r="L27" i="7"/>
  <c r="A28" i="7"/>
  <c r="B28" i="11" s="1"/>
  <c r="B28" i="7"/>
  <c r="C28" i="11" s="1"/>
  <c r="C28" i="7"/>
  <c r="D28" i="11" s="1"/>
  <c r="J28" i="7"/>
  <c r="L28" i="7"/>
  <c r="A29" i="7"/>
  <c r="B29" i="11" s="1"/>
  <c r="B29" i="7"/>
  <c r="C29" i="11" s="1"/>
  <c r="C29" i="7"/>
  <c r="D29" i="11" s="1"/>
  <c r="J29" i="7"/>
  <c r="L29" i="7"/>
  <c r="A30" i="7"/>
  <c r="B30" i="11" s="1"/>
  <c r="B30" i="7"/>
  <c r="C30" i="11" s="1"/>
  <c r="C30" i="7"/>
  <c r="D30" i="11" s="1"/>
  <c r="J30" i="7"/>
  <c r="L30" i="7"/>
  <c r="A31" i="7"/>
  <c r="B31" i="11" s="1"/>
  <c r="B31" i="7"/>
  <c r="C31" i="11" s="1"/>
  <c r="C31" i="7"/>
  <c r="D31" i="11" s="1"/>
  <c r="J31" i="7"/>
  <c r="L31" i="7"/>
  <c r="A32" i="7"/>
  <c r="B32" i="11" s="1"/>
  <c r="B32" i="7"/>
  <c r="C32" i="11" s="1"/>
  <c r="C32" i="7"/>
  <c r="D32" i="11" s="1"/>
  <c r="J32" i="7"/>
  <c r="L32" i="7"/>
  <c r="A33" i="7"/>
  <c r="B33" i="11" s="1"/>
  <c r="B33" i="7"/>
  <c r="C33" i="11" s="1"/>
  <c r="C33" i="7"/>
  <c r="D33" i="11" s="1"/>
  <c r="J33" i="7"/>
  <c r="L33" i="7"/>
  <c r="A34" i="7"/>
  <c r="B34" i="11" s="1"/>
  <c r="E34" i="11" s="1"/>
  <c r="B34" i="7"/>
  <c r="C34" i="11" s="1"/>
  <c r="C34" i="7"/>
  <c r="D34" i="11" s="1"/>
  <c r="J34" i="7"/>
  <c r="L34" i="7"/>
  <c r="A35" i="7"/>
  <c r="B35" i="11" s="1"/>
  <c r="E35" i="11" s="1"/>
  <c r="B35" i="7"/>
  <c r="C35" i="11" s="1"/>
  <c r="C35" i="7"/>
  <c r="D35" i="11" s="1"/>
  <c r="J35" i="7"/>
  <c r="L35" i="7"/>
  <c r="A36" i="7"/>
  <c r="B36" i="11" s="1"/>
  <c r="E36" i="11" s="1"/>
  <c r="B36" i="7"/>
  <c r="C36" i="11" s="1"/>
  <c r="C36" i="7"/>
  <c r="D36" i="11" s="1"/>
  <c r="J36" i="7"/>
  <c r="L36" i="7"/>
  <c r="A37" i="7"/>
  <c r="B37" i="11" s="1"/>
  <c r="E37" i="11" s="1"/>
  <c r="B37" i="7"/>
  <c r="C37" i="11" s="1"/>
  <c r="C37" i="7"/>
  <c r="D37" i="11" s="1"/>
  <c r="J37" i="7"/>
  <c r="L37" i="7"/>
  <c r="A38" i="7"/>
  <c r="B38" i="11" s="1"/>
  <c r="E38" i="11" s="1"/>
  <c r="B38" i="7"/>
  <c r="C38" i="11" s="1"/>
  <c r="C38" i="7"/>
  <c r="D38" i="11" s="1"/>
  <c r="J38" i="7"/>
  <c r="L38" i="7"/>
  <c r="A39" i="7"/>
  <c r="B39" i="11" s="1"/>
  <c r="E39" i="11" s="1"/>
  <c r="B39" i="7"/>
  <c r="C39" i="11" s="1"/>
  <c r="C39" i="7"/>
  <c r="D39" i="11" s="1"/>
  <c r="J39" i="7"/>
  <c r="L39" i="7"/>
  <c r="A40" i="7"/>
  <c r="B40" i="11" s="1"/>
  <c r="E40" i="11" s="1"/>
  <c r="B40" i="7"/>
  <c r="C40" i="11" s="1"/>
  <c r="C40" i="7"/>
  <c r="D40" i="11" s="1"/>
  <c r="J40" i="7"/>
  <c r="L40" i="7"/>
  <c r="A41" i="7"/>
  <c r="B41" i="11" s="1"/>
  <c r="E41" i="11" s="1"/>
  <c r="B41" i="7"/>
  <c r="C41" i="11" s="1"/>
  <c r="C41" i="7"/>
  <c r="D41" i="11" s="1"/>
  <c r="J41" i="7"/>
  <c r="L41" i="7"/>
  <c r="A42" i="7"/>
  <c r="B42" i="11" s="1"/>
  <c r="E42" i="11" s="1"/>
  <c r="B42" i="7"/>
  <c r="C42" i="11" s="1"/>
  <c r="C42" i="7"/>
  <c r="D42" i="11" s="1"/>
  <c r="J42" i="7"/>
  <c r="L42" i="7"/>
  <c r="CT2" i="6"/>
  <c r="CS2" i="6"/>
  <c r="CR2" i="6"/>
  <c r="CO2" i="6"/>
  <c r="CN2" i="6"/>
  <c r="CM2" i="6"/>
  <c r="CJ2" i="6"/>
  <c r="CI2" i="6"/>
  <c r="CH2" i="6"/>
  <c r="CE2" i="6"/>
  <c r="CD2" i="6"/>
  <c r="CC2" i="6"/>
  <c r="CU34" i="6"/>
  <c r="CR4" i="6" s="1"/>
  <c r="CU32" i="6"/>
  <c r="CU30" i="6"/>
  <c r="CT30" i="6"/>
  <c r="CR30" i="6"/>
  <c r="CU29" i="6"/>
  <c r="CT29" i="6"/>
  <c r="CR29" i="6"/>
  <c r="CU28" i="6"/>
  <c r="CT28" i="6"/>
  <c r="CR28" i="6"/>
  <c r="CU27" i="6"/>
  <c r="CT27" i="6"/>
  <c r="CR27" i="6"/>
  <c r="CU26" i="6"/>
  <c r="CT26" i="6"/>
  <c r="CR26" i="6"/>
  <c r="CU22" i="6"/>
  <c r="CT22" i="6"/>
  <c r="CU21" i="6"/>
  <c r="CT21" i="6"/>
  <c r="CU20" i="6"/>
  <c r="CT20" i="6"/>
  <c r="CU19" i="6"/>
  <c r="CT19" i="6"/>
  <c r="CU18" i="6"/>
  <c r="CT18" i="6"/>
  <c r="CU17" i="6"/>
  <c r="CT17" i="6"/>
  <c r="CU16" i="6"/>
  <c r="CT16" i="6"/>
  <c r="CU15" i="6"/>
  <c r="CT15" i="6"/>
  <c r="CU14" i="6"/>
  <c r="CT14" i="6"/>
  <c r="CU13" i="6"/>
  <c r="CT13" i="6"/>
  <c r="CU12" i="6"/>
  <c r="CT12" i="6"/>
  <c r="CU11" i="6"/>
  <c r="CT11" i="6"/>
  <c r="CU10" i="6"/>
  <c r="CT10" i="6"/>
  <c r="CU9" i="6"/>
  <c r="CT9" i="6"/>
  <c r="CU8" i="6"/>
  <c r="CT8" i="6"/>
  <c r="CU7" i="6"/>
  <c r="CT7" i="6"/>
  <c r="CS4" i="6"/>
  <c r="CP34" i="6"/>
  <c r="CM4" i="6" s="1"/>
  <c r="CP32" i="6"/>
  <c r="CP30" i="6"/>
  <c r="CO30" i="6"/>
  <c r="CM30" i="6"/>
  <c r="CP29" i="6"/>
  <c r="CO29" i="6"/>
  <c r="CM29" i="6"/>
  <c r="CP28" i="6"/>
  <c r="CO28" i="6"/>
  <c r="CM28" i="6"/>
  <c r="CP27" i="6"/>
  <c r="CO27" i="6"/>
  <c r="CM27" i="6"/>
  <c r="CP26" i="6"/>
  <c r="CO26" i="6"/>
  <c r="CM26" i="6"/>
  <c r="CP22" i="6"/>
  <c r="CO22" i="6"/>
  <c r="CP21" i="6"/>
  <c r="CO21" i="6"/>
  <c r="CP20" i="6"/>
  <c r="CO20" i="6"/>
  <c r="CP19" i="6"/>
  <c r="CO19" i="6"/>
  <c r="CP18" i="6"/>
  <c r="CO18" i="6"/>
  <c r="CP17" i="6"/>
  <c r="CO17" i="6"/>
  <c r="CP16" i="6"/>
  <c r="CO16" i="6"/>
  <c r="CP15" i="6"/>
  <c r="CO15" i="6"/>
  <c r="CP14" i="6"/>
  <c r="CO14" i="6"/>
  <c r="CP13" i="6"/>
  <c r="CO13" i="6"/>
  <c r="CP12" i="6"/>
  <c r="CO12" i="6"/>
  <c r="CP11" i="6"/>
  <c r="CO11" i="6"/>
  <c r="CP10" i="6"/>
  <c r="CO10" i="6"/>
  <c r="CP9" i="6"/>
  <c r="CO9" i="6"/>
  <c r="CP8" i="6"/>
  <c r="CO8" i="6"/>
  <c r="CP7" i="6"/>
  <c r="CO7" i="6"/>
  <c r="CN4" i="6"/>
  <c r="CK34" i="6"/>
  <c r="CH4" i="6" s="1"/>
  <c r="CK32" i="6"/>
  <c r="CK30" i="6"/>
  <c r="CJ30" i="6"/>
  <c r="CH30" i="6"/>
  <c r="CK29" i="6"/>
  <c r="CJ29" i="6"/>
  <c r="CH29" i="6"/>
  <c r="CK28" i="6"/>
  <c r="CJ28" i="6"/>
  <c r="CH28" i="6"/>
  <c r="CK27" i="6"/>
  <c r="CJ27" i="6"/>
  <c r="CH27" i="6"/>
  <c r="CK26" i="6"/>
  <c r="CJ26" i="6"/>
  <c r="CH26" i="6"/>
  <c r="CK22" i="6"/>
  <c r="CJ22" i="6"/>
  <c r="CK21" i="6"/>
  <c r="CJ21" i="6"/>
  <c r="CK20" i="6"/>
  <c r="CJ20" i="6"/>
  <c r="CK19" i="6"/>
  <c r="CJ19" i="6"/>
  <c r="CK18" i="6"/>
  <c r="CJ18" i="6"/>
  <c r="CK17" i="6"/>
  <c r="CJ17" i="6"/>
  <c r="CK16" i="6"/>
  <c r="CJ16" i="6"/>
  <c r="CK15" i="6"/>
  <c r="CJ15" i="6"/>
  <c r="CK14" i="6"/>
  <c r="CJ14" i="6"/>
  <c r="CK13" i="6"/>
  <c r="CJ13" i="6"/>
  <c r="CK12" i="6"/>
  <c r="CJ12" i="6"/>
  <c r="CK11" i="6"/>
  <c r="CJ11" i="6"/>
  <c r="CK10" i="6"/>
  <c r="CJ10" i="6"/>
  <c r="CK9" i="6"/>
  <c r="CJ9" i="6"/>
  <c r="CK8" i="6"/>
  <c r="CJ8" i="6"/>
  <c r="CK7" i="6"/>
  <c r="CJ7" i="6"/>
  <c r="CI4" i="6"/>
  <c r="CF34" i="6"/>
  <c r="CC4" i="6" s="1"/>
  <c r="CF32" i="6"/>
  <c r="CF30" i="6"/>
  <c r="CE30" i="6"/>
  <c r="CC30" i="6"/>
  <c r="CF29" i="6"/>
  <c r="CE29" i="6"/>
  <c r="CC29" i="6"/>
  <c r="CF28" i="6"/>
  <c r="CE28" i="6"/>
  <c r="CC28" i="6"/>
  <c r="CF27" i="6"/>
  <c r="CE27" i="6"/>
  <c r="CC27" i="6"/>
  <c r="CF26" i="6"/>
  <c r="CE26" i="6"/>
  <c r="CC26" i="6"/>
  <c r="CF22" i="6"/>
  <c r="CE22" i="6"/>
  <c r="CF21" i="6"/>
  <c r="CE21" i="6"/>
  <c r="CF20" i="6"/>
  <c r="CE20" i="6"/>
  <c r="CF19" i="6"/>
  <c r="CE19" i="6"/>
  <c r="CF18" i="6"/>
  <c r="CE18" i="6"/>
  <c r="CF17" i="6"/>
  <c r="CE17" i="6"/>
  <c r="CF16" i="6"/>
  <c r="CE16" i="6"/>
  <c r="CF15" i="6"/>
  <c r="CE15" i="6"/>
  <c r="CF14" i="6"/>
  <c r="CE14" i="6"/>
  <c r="CF13" i="6"/>
  <c r="CE13" i="6"/>
  <c r="CF12" i="6"/>
  <c r="CE12" i="6"/>
  <c r="CF11" i="6"/>
  <c r="CE11" i="6"/>
  <c r="CF10" i="6"/>
  <c r="CE10" i="6"/>
  <c r="CF9" i="6"/>
  <c r="CE9" i="6"/>
  <c r="CF8" i="6"/>
  <c r="CE8" i="6"/>
  <c r="CF7" i="6"/>
  <c r="CE7" i="6"/>
  <c r="CD4" i="6"/>
  <c r="GP2" i="6"/>
  <c r="GO2" i="6"/>
  <c r="GN2" i="6"/>
  <c r="GK2" i="6"/>
  <c r="GJ2" i="6"/>
  <c r="GI2" i="6"/>
  <c r="GF2" i="6"/>
  <c r="GE2" i="6"/>
  <c r="GD2" i="6"/>
  <c r="GA2" i="6"/>
  <c r="FZ2" i="6"/>
  <c r="FY2" i="6"/>
  <c r="FV2" i="6"/>
  <c r="FU2" i="6"/>
  <c r="FT2" i="6"/>
  <c r="FQ2" i="6"/>
  <c r="FP2" i="6"/>
  <c r="FO2" i="6"/>
  <c r="FL2" i="6"/>
  <c r="FK2" i="6"/>
  <c r="FJ2" i="6"/>
  <c r="FG2" i="6"/>
  <c r="FF2" i="6"/>
  <c r="FE2" i="6"/>
  <c r="FB2" i="6"/>
  <c r="FA2" i="6"/>
  <c r="EZ2" i="6"/>
  <c r="EW2" i="6"/>
  <c r="EV2" i="6"/>
  <c r="EU2" i="6"/>
  <c r="ER2" i="6"/>
  <c r="EQ2" i="6"/>
  <c r="EP2" i="6"/>
  <c r="EM2" i="6"/>
  <c r="EL2" i="6"/>
  <c r="EK2" i="6"/>
  <c r="EH2" i="6"/>
  <c r="EG2" i="6"/>
  <c r="EF2" i="6"/>
  <c r="EC2" i="6"/>
  <c r="EB2" i="6"/>
  <c r="EA2" i="6"/>
  <c r="DX2" i="6"/>
  <c r="DW2" i="6"/>
  <c r="DV2" i="6"/>
  <c r="DS2" i="6"/>
  <c r="DR2" i="6"/>
  <c r="DQ2" i="6"/>
  <c r="DN2" i="6"/>
  <c r="DM2" i="6"/>
  <c r="DL2" i="6"/>
  <c r="DI2" i="6"/>
  <c r="DH2" i="6"/>
  <c r="DG2" i="6"/>
  <c r="DD2" i="6"/>
  <c r="DC2" i="6"/>
  <c r="DB2" i="6"/>
  <c r="CY2" i="6"/>
  <c r="CX2" i="6"/>
  <c r="CW2" i="6"/>
  <c r="BZ2" i="6"/>
  <c r="BY2" i="6"/>
  <c r="BX2" i="6"/>
  <c r="BU2" i="6"/>
  <c r="BT2" i="6"/>
  <c r="BS2" i="6"/>
  <c r="BP2" i="6"/>
  <c r="BO2" i="6"/>
  <c r="BN2" i="6"/>
  <c r="BK2" i="6"/>
  <c r="BJ2" i="6"/>
  <c r="BI2" i="6"/>
  <c r="BF2" i="6"/>
  <c r="BE2" i="6"/>
  <c r="BD2" i="6"/>
  <c r="BA2" i="6"/>
  <c r="AZ2" i="6"/>
  <c r="AY2" i="6"/>
  <c r="AV2" i="6"/>
  <c r="AU2" i="6"/>
  <c r="AT2" i="6"/>
  <c r="AQ2" i="6"/>
  <c r="AP2" i="6"/>
  <c r="AO2" i="6"/>
  <c r="AL2" i="6"/>
  <c r="AK2" i="6"/>
  <c r="AJ2" i="6"/>
  <c r="AG2" i="6"/>
  <c r="AF2" i="6"/>
  <c r="AE2" i="6"/>
  <c r="AB2" i="6"/>
  <c r="AA2" i="6"/>
  <c r="Z2" i="6"/>
  <c r="W2" i="6"/>
  <c r="V2" i="6"/>
  <c r="U2" i="6"/>
  <c r="R2" i="6"/>
  <c r="Q2" i="6"/>
  <c r="P2" i="6"/>
  <c r="M2" i="6"/>
  <c r="L2" i="6"/>
  <c r="K2" i="6"/>
  <c r="H2" i="6"/>
  <c r="G2" i="6"/>
  <c r="F2" i="6"/>
  <c r="GQ34" i="6"/>
  <c r="GN4" i="6" s="1"/>
  <c r="GQ32" i="6"/>
  <c r="GQ30" i="6"/>
  <c r="GP30" i="6"/>
  <c r="GN30" i="6"/>
  <c r="GQ29" i="6"/>
  <c r="GP29" i="6"/>
  <c r="GN29" i="6"/>
  <c r="GQ28" i="6"/>
  <c r="GP28" i="6"/>
  <c r="GN28" i="6"/>
  <c r="GQ27" i="6"/>
  <c r="GP27" i="6"/>
  <c r="GN27" i="6"/>
  <c r="GQ26" i="6"/>
  <c r="GP26" i="6"/>
  <c r="GN26" i="6"/>
  <c r="GQ22" i="6"/>
  <c r="GP22" i="6"/>
  <c r="GQ21" i="6"/>
  <c r="GP21" i="6"/>
  <c r="GQ20" i="6"/>
  <c r="GP20" i="6"/>
  <c r="GQ19" i="6"/>
  <c r="GP19" i="6"/>
  <c r="GQ18" i="6"/>
  <c r="GP18" i="6"/>
  <c r="GQ17" i="6"/>
  <c r="GP17" i="6"/>
  <c r="GQ16" i="6"/>
  <c r="GP16" i="6"/>
  <c r="GQ15" i="6"/>
  <c r="GP15" i="6"/>
  <c r="GQ14" i="6"/>
  <c r="GP14" i="6"/>
  <c r="GQ13" i="6"/>
  <c r="GP13" i="6"/>
  <c r="GQ12" i="6"/>
  <c r="GP12" i="6"/>
  <c r="GQ11" i="6"/>
  <c r="GP11" i="6"/>
  <c r="GQ10" i="6"/>
  <c r="GP10" i="6"/>
  <c r="GQ9" i="6"/>
  <c r="GP9" i="6"/>
  <c r="GQ8" i="6"/>
  <c r="GP8" i="6"/>
  <c r="GQ7" i="6"/>
  <c r="GP7" i="6"/>
  <c r="GO4" i="6"/>
  <c r="GL34" i="6"/>
  <c r="GI4" i="6" s="1"/>
  <c r="GL32" i="6"/>
  <c r="GL30" i="6"/>
  <c r="GK30" i="6"/>
  <c r="GI30" i="6"/>
  <c r="GL29" i="6"/>
  <c r="GK29" i="6"/>
  <c r="GI29" i="6"/>
  <c r="GL28" i="6"/>
  <c r="GK28" i="6"/>
  <c r="GI28" i="6"/>
  <c r="GL27" i="6"/>
  <c r="GK27" i="6"/>
  <c r="GI27" i="6"/>
  <c r="GL26" i="6"/>
  <c r="GK26" i="6"/>
  <c r="GI26" i="6"/>
  <c r="GL22" i="6"/>
  <c r="GK22" i="6"/>
  <c r="GL21" i="6"/>
  <c r="GK21" i="6"/>
  <c r="GL20" i="6"/>
  <c r="GK20" i="6"/>
  <c r="GL19" i="6"/>
  <c r="GK19" i="6"/>
  <c r="GL18" i="6"/>
  <c r="GK18" i="6"/>
  <c r="GL17" i="6"/>
  <c r="GK17" i="6"/>
  <c r="GL16" i="6"/>
  <c r="GK16" i="6"/>
  <c r="GL15" i="6"/>
  <c r="GK15" i="6"/>
  <c r="GL14" i="6"/>
  <c r="GK14" i="6"/>
  <c r="GL13" i="6"/>
  <c r="GK13" i="6"/>
  <c r="GL12" i="6"/>
  <c r="GK12" i="6"/>
  <c r="GL11" i="6"/>
  <c r="GK11" i="6"/>
  <c r="GL10" i="6"/>
  <c r="GK10" i="6"/>
  <c r="GL9" i="6"/>
  <c r="GK9" i="6"/>
  <c r="GL8" i="6"/>
  <c r="GK8" i="6"/>
  <c r="GL7" i="6"/>
  <c r="GK7" i="6"/>
  <c r="GJ4" i="6"/>
  <c r="GG34" i="6"/>
  <c r="GD4" i="6" s="1"/>
  <c r="GG32" i="6"/>
  <c r="GG30" i="6"/>
  <c r="GF30" i="6"/>
  <c r="GD30" i="6"/>
  <c r="GG29" i="6"/>
  <c r="GF29" i="6"/>
  <c r="GD29" i="6"/>
  <c r="GG28" i="6"/>
  <c r="GF28" i="6"/>
  <c r="GD28" i="6"/>
  <c r="GG27" i="6"/>
  <c r="GF27" i="6"/>
  <c r="GD27" i="6"/>
  <c r="GG26" i="6"/>
  <c r="GF26" i="6"/>
  <c r="GD26" i="6"/>
  <c r="GG22" i="6"/>
  <c r="GF22" i="6"/>
  <c r="GG21" i="6"/>
  <c r="GF21" i="6"/>
  <c r="GG20" i="6"/>
  <c r="GF20" i="6"/>
  <c r="GG19" i="6"/>
  <c r="GF19" i="6"/>
  <c r="GG18" i="6"/>
  <c r="GF18" i="6"/>
  <c r="GG17" i="6"/>
  <c r="GF17" i="6"/>
  <c r="GG16" i="6"/>
  <c r="GF16" i="6"/>
  <c r="GG15" i="6"/>
  <c r="GF15" i="6"/>
  <c r="GG14" i="6"/>
  <c r="GF14" i="6"/>
  <c r="GG13" i="6"/>
  <c r="GF13" i="6"/>
  <c r="GG12" i="6"/>
  <c r="GF12" i="6"/>
  <c r="GG11" i="6"/>
  <c r="GF11" i="6"/>
  <c r="GG10" i="6"/>
  <c r="GF10" i="6"/>
  <c r="GG9" i="6"/>
  <c r="GF9" i="6"/>
  <c r="GG8" i="6"/>
  <c r="GF8" i="6"/>
  <c r="GG7" i="6"/>
  <c r="GF7" i="6"/>
  <c r="GE4" i="6"/>
  <c r="GB34" i="6"/>
  <c r="FY4" i="6" s="1"/>
  <c r="GB32" i="6"/>
  <c r="GB30" i="6"/>
  <c r="GA30" i="6"/>
  <c r="FY30" i="6"/>
  <c r="GB29" i="6"/>
  <c r="GA29" i="6"/>
  <c r="FY29" i="6"/>
  <c r="GB28" i="6"/>
  <c r="GA28" i="6"/>
  <c r="FY28" i="6"/>
  <c r="GB27" i="6"/>
  <c r="GA27" i="6"/>
  <c r="FY27" i="6"/>
  <c r="GB26" i="6"/>
  <c r="GA26" i="6"/>
  <c r="FY26" i="6"/>
  <c r="GB22" i="6"/>
  <c r="GA22" i="6"/>
  <c r="GB21" i="6"/>
  <c r="GA21" i="6"/>
  <c r="GB20" i="6"/>
  <c r="GA20" i="6"/>
  <c r="GB19" i="6"/>
  <c r="GA19" i="6"/>
  <c r="GB18" i="6"/>
  <c r="GA18" i="6"/>
  <c r="GB17" i="6"/>
  <c r="GA17" i="6"/>
  <c r="GB16" i="6"/>
  <c r="GA16" i="6"/>
  <c r="GB15" i="6"/>
  <c r="GA15" i="6"/>
  <c r="GB14" i="6"/>
  <c r="GA14" i="6"/>
  <c r="GB13" i="6"/>
  <c r="GA13" i="6"/>
  <c r="GB12" i="6"/>
  <c r="GA12" i="6"/>
  <c r="GB11" i="6"/>
  <c r="GA11" i="6"/>
  <c r="GB10" i="6"/>
  <c r="GA10" i="6"/>
  <c r="GB9" i="6"/>
  <c r="GA9" i="6"/>
  <c r="GB8" i="6"/>
  <c r="GA8" i="6"/>
  <c r="GB7" i="6"/>
  <c r="GA7" i="6"/>
  <c r="FZ4" i="6"/>
  <c r="FW34" i="6"/>
  <c r="FT4" i="6" s="1"/>
  <c r="FW32" i="6"/>
  <c r="FW30" i="6"/>
  <c r="FV30" i="6"/>
  <c r="FT30" i="6"/>
  <c r="FW29" i="6"/>
  <c r="FV29" i="6"/>
  <c r="FT29" i="6"/>
  <c r="FW28" i="6"/>
  <c r="FV28" i="6"/>
  <c r="FT28" i="6"/>
  <c r="FW27" i="6"/>
  <c r="FV27" i="6"/>
  <c r="FT27" i="6"/>
  <c r="FW26" i="6"/>
  <c r="FV26" i="6"/>
  <c r="FT26" i="6"/>
  <c r="FW22" i="6"/>
  <c r="FV22" i="6"/>
  <c r="FW21" i="6"/>
  <c r="FV21" i="6"/>
  <c r="FW20" i="6"/>
  <c r="FV20" i="6"/>
  <c r="FW19" i="6"/>
  <c r="FV19" i="6"/>
  <c r="FW18" i="6"/>
  <c r="FV18" i="6"/>
  <c r="FW17" i="6"/>
  <c r="FV17" i="6"/>
  <c r="FW16" i="6"/>
  <c r="FV16" i="6"/>
  <c r="FW15" i="6"/>
  <c r="FV15" i="6"/>
  <c r="FW14" i="6"/>
  <c r="FV14" i="6"/>
  <c r="FW13" i="6"/>
  <c r="FV13" i="6"/>
  <c r="FW12" i="6"/>
  <c r="FV12" i="6"/>
  <c r="FW11" i="6"/>
  <c r="FV11" i="6"/>
  <c r="FW10" i="6"/>
  <c r="FV10" i="6"/>
  <c r="FW9" i="6"/>
  <c r="FV9" i="6"/>
  <c r="FW8" i="6"/>
  <c r="FV8" i="6"/>
  <c r="FW7" i="6"/>
  <c r="FV7" i="6"/>
  <c r="FU4" i="6"/>
  <c r="FR34" i="6"/>
  <c r="FO4" i="6" s="1"/>
  <c r="FR32" i="6"/>
  <c r="FR30" i="6"/>
  <c r="FQ30" i="6"/>
  <c r="FO30" i="6"/>
  <c r="FR29" i="6"/>
  <c r="FQ29" i="6"/>
  <c r="FO29" i="6"/>
  <c r="FR28" i="6"/>
  <c r="FQ28" i="6"/>
  <c r="FO28" i="6"/>
  <c r="FR27" i="6"/>
  <c r="FQ27" i="6"/>
  <c r="FO27" i="6"/>
  <c r="FR26" i="6"/>
  <c r="FQ26" i="6"/>
  <c r="FO26" i="6"/>
  <c r="FR22" i="6"/>
  <c r="FQ22" i="6"/>
  <c r="FR21" i="6"/>
  <c r="FQ21" i="6"/>
  <c r="FR20" i="6"/>
  <c r="FQ20" i="6"/>
  <c r="FR19" i="6"/>
  <c r="FQ19" i="6"/>
  <c r="FR18" i="6"/>
  <c r="FQ18" i="6"/>
  <c r="FR17" i="6"/>
  <c r="FQ17" i="6"/>
  <c r="FR16" i="6"/>
  <c r="FQ16" i="6"/>
  <c r="FR15" i="6"/>
  <c r="FQ15" i="6"/>
  <c r="FR14" i="6"/>
  <c r="FQ14" i="6"/>
  <c r="FR13" i="6"/>
  <c r="FQ13" i="6"/>
  <c r="FR12" i="6"/>
  <c r="FQ12" i="6"/>
  <c r="FR11" i="6"/>
  <c r="FQ11" i="6"/>
  <c r="FR10" i="6"/>
  <c r="FQ10" i="6"/>
  <c r="FR9" i="6"/>
  <c r="FQ9" i="6"/>
  <c r="FR8" i="6"/>
  <c r="FQ8" i="6"/>
  <c r="FR7" i="6"/>
  <c r="FQ7" i="6"/>
  <c r="FP4" i="6"/>
  <c r="FM34" i="6"/>
  <c r="FJ4" i="6" s="1"/>
  <c r="FM32" i="6"/>
  <c r="FM30" i="6"/>
  <c r="FL30" i="6"/>
  <c r="FJ30" i="6"/>
  <c r="FM29" i="6"/>
  <c r="FL29" i="6"/>
  <c r="FJ29" i="6"/>
  <c r="FM28" i="6"/>
  <c r="FL28" i="6"/>
  <c r="FJ28" i="6"/>
  <c r="FM27" i="6"/>
  <c r="FL27" i="6"/>
  <c r="FJ27" i="6"/>
  <c r="FM26" i="6"/>
  <c r="FL26" i="6"/>
  <c r="FJ26" i="6"/>
  <c r="FM22" i="6"/>
  <c r="FL22" i="6"/>
  <c r="FM21" i="6"/>
  <c r="FL21" i="6"/>
  <c r="FM20" i="6"/>
  <c r="FL20" i="6"/>
  <c r="FM19" i="6"/>
  <c r="FL19" i="6"/>
  <c r="FM18" i="6"/>
  <c r="FL18" i="6"/>
  <c r="FM17" i="6"/>
  <c r="FL17" i="6"/>
  <c r="FM16" i="6"/>
  <c r="FL16" i="6"/>
  <c r="FM15" i="6"/>
  <c r="FL15" i="6"/>
  <c r="FM14" i="6"/>
  <c r="FL14" i="6"/>
  <c r="FM13" i="6"/>
  <c r="FL13" i="6"/>
  <c r="FM12" i="6"/>
  <c r="FL12" i="6"/>
  <c r="FM11" i="6"/>
  <c r="FL11" i="6"/>
  <c r="FM10" i="6"/>
  <c r="FL10" i="6"/>
  <c r="FM9" i="6"/>
  <c r="FL9" i="6"/>
  <c r="FM8" i="6"/>
  <c r="FL8" i="6"/>
  <c r="FM7" i="6"/>
  <c r="FL7" i="6"/>
  <c r="FK4" i="6"/>
  <c r="FH34" i="6"/>
  <c r="FE4" i="6" s="1"/>
  <c r="FH32" i="6"/>
  <c r="FH30" i="6"/>
  <c r="FG30" i="6"/>
  <c r="FE30" i="6"/>
  <c r="FH29" i="6"/>
  <c r="FG29" i="6"/>
  <c r="FE29" i="6"/>
  <c r="FH28" i="6"/>
  <c r="FG28" i="6"/>
  <c r="FE28" i="6"/>
  <c r="FH27" i="6"/>
  <c r="FG27" i="6"/>
  <c r="FE27" i="6"/>
  <c r="FH26" i="6"/>
  <c r="FG26" i="6"/>
  <c r="FE26" i="6"/>
  <c r="FH22" i="6"/>
  <c r="FG22" i="6"/>
  <c r="FH21" i="6"/>
  <c r="FG21" i="6"/>
  <c r="FH20" i="6"/>
  <c r="FG20" i="6"/>
  <c r="FH19" i="6"/>
  <c r="FG19" i="6"/>
  <c r="FH18" i="6"/>
  <c r="FG18" i="6"/>
  <c r="FH17" i="6"/>
  <c r="FG17" i="6"/>
  <c r="FH16" i="6"/>
  <c r="FG16" i="6"/>
  <c r="FH15" i="6"/>
  <c r="FG15" i="6"/>
  <c r="FH14" i="6"/>
  <c r="FG14" i="6"/>
  <c r="FH13" i="6"/>
  <c r="FG13" i="6"/>
  <c r="FH12" i="6"/>
  <c r="FG12" i="6"/>
  <c r="FH11" i="6"/>
  <c r="FG11" i="6"/>
  <c r="FH10" i="6"/>
  <c r="FG10" i="6"/>
  <c r="FH9" i="6"/>
  <c r="FG9" i="6"/>
  <c r="FH8" i="6"/>
  <c r="FG8" i="6"/>
  <c r="FH7" i="6"/>
  <c r="FG7" i="6"/>
  <c r="FF4" i="6"/>
  <c r="FC34" i="6"/>
  <c r="EZ4" i="6" s="1"/>
  <c r="FC32" i="6"/>
  <c r="FC30" i="6"/>
  <c r="FB30" i="6"/>
  <c r="EZ30" i="6"/>
  <c r="FC29" i="6"/>
  <c r="FB29" i="6"/>
  <c r="EZ29" i="6"/>
  <c r="FC28" i="6"/>
  <c r="FB28" i="6"/>
  <c r="EZ28" i="6"/>
  <c r="FC27" i="6"/>
  <c r="FB27" i="6"/>
  <c r="EZ27" i="6"/>
  <c r="FC26" i="6"/>
  <c r="FB26" i="6"/>
  <c r="EZ26" i="6"/>
  <c r="FC22" i="6"/>
  <c r="FB22" i="6"/>
  <c r="FC21" i="6"/>
  <c r="FB21" i="6"/>
  <c r="FC20" i="6"/>
  <c r="FB20" i="6"/>
  <c r="FC19" i="6"/>
  <c r="FB19" i="6"/>
  <c r="FC18" i="6"/>
  <c r="FB18" i="6"/>
  <c r="FC17" i="6"/>
  <c r="FB17" i="6"/>
  <c r="FC16" i="6"/>
  <c r="FB16" i="6"/>
  <c r="FC15" i="6"/>
  <c r="FB15" i="6"/>
  <c r="FC14" i="6"/>
  <c r="FB14" i="6"/>
  <c r="FC13" i="6"/>
  <c r="FB13" i="6"/>
  <c r="FC12" i="6"/>
  <c r="FB12" i="6"/>
  <c r="FC11" i="6"/>
  <c r="FB11" i="6"/>
  <c r="FC10" i="6"/>
  <c r="FB10" i="6"/>
  <c r="FC9" i="6"/>
  <c r="FB9" i="6"/>
  <c r="FC8" i="6"/>
  <c r="FB8" i="6"/>
  <c r="FC7" i="6"/>
  <c r="FB7" i="6"/>
  <c r="FA4" i="6"/>
  <c r="EX34" i="6"/>
  <c r="EU4" i="6" s="1"/>
  <c r="EX32" i="6"/>
  <c r="EX30" i="6"/>
  <c r="EW30" i="6"/>
  <c r="EU30" i="6"/>
  <c r="EX29" i="6"/>
  <c r="EW29" i="6"/>
  <c r="EU29" i="6"/>
  <c r="EX28" i="6"/>
  <c r="EW28" i="6"/>
  <c r="EU28" i="6"/>
  <c r="EX27" i="6"/>
  <c r="EW27" i="6"/>
  <c r="EU27" i="6"/>
  <c r="EX26" i="6"/>
  <c r="EW26" i="6"/>
  <c r="EU26" i="6"/>
  <c r="EX22" i="6"/>
  <c r="EW22" i="6"/>
  <c r="EX21" i="6"/>
  <c r="EW21" i="6"/>
  <c r="EX20" i="6"/>
  <c r="EW20" i="6"/>
  <c r="EX19" i="6"/>
  <c r="EW19" i="6"/>
  <c r="EX18" i="6"/>
  <c r="EW18" i="6"/>
  <c r="EX17" i="6"/>
  <c r="EW17" i="6"/>
  <c r="EX16" i="6"/>
  <c r="EW16" i="6"/>
  <c r="EX15" i="6"/>
  <c r="EW15" i="6"/>
  <c r="EX14" i="6"/>
  <c r="EW14" i="6"/>
  <c r="EX13" i="6"/>
  <c r="EW13" i="6"/>
  <c r="EX12" i="6"/>
  <c r="EW12" i="6"/>
  <c r="EX11" i="6"/>
  <c r="EW11" i="6"/>
  <c r="EX10" i="6"/>
  <c r="EW10" i="6"/>
  <c r="EX9" i="6"/>
  <c r="EW9" i="6"/>
  <c r="EX8" i="6"/>
  <c r="EW8" i="6"/>
  <c r="EX7" i="6"/>
  <c r="EW7" i="6"/>
  <c r="EV4" i="6"/>
  <c r="ES34" i="6"/>
  <c r="EP4" i="6" s="1"/>
  <c r="ES32" i="6"/>
  <c r="ES30" i="6"/>
  <c r="ER30" i="6"/>
  <c r="EP30" i="6"/>
  <c r="ES29" i="6"/>
  <c r="ER29" i="6"/>
  <c r="EP29" i="6"/>
  <c r="ES28" i="6"/>
  <c r="ER28" i="6"/>
  <c r="EP28" i="6"/>
  <c r="ES27" i="6"/>
  <c r="ER27" i="6"/>
  <c r="EP27" i="6"/>
  <c r="ES26" i="6"/>
  <c r="ER26" i="6"/>
  <c r="EP26" i="6"/>
  <c r="ES22" i="6"/>
  <c r="ER22" i="6"/>
  <c r="ES21" i="6"/>
  <c r="ER21" i="6"/>
  <c r="ES20" i="6"/>
  <c r="ER20" i="6"/>
  <c r="ES19" i="6"/>
  <c r="ER19" i="6"/>
  <c r="ES18" i="6"/>
  <c r="ER18" i="6"/>
  <c r="ES17" i="6"/>
  <c r="ER17" i="6"/>
  <c r="ES16" i="6"/>
  <c r="ER16" i="6"/>
  <c r="ES15" i="6"/>
  <c r="ER15" i="6"/>
  <c r="ES14" i="6"/>
  <c r="ER14" i="6"/>
  <c r="ES13" i="6"/>
  <c r="ER13" i="6"/>
  <c r="ES12" i="6"/>
  <c r="ER12" i="6"/>
  <c r="ES11" i="6"/>
  <c r="ER11" i="6"/>
  <c r="ES10" i="6"/>
  <c r="ER10" i="6"/>
  <c r="ES9" i="6"/>
  <c r="ER9" i="6"/>
  <c r="ES8" i="6"/>
  <c r="ER8" i="6"/>
  <c r="ES7" i="6"/>
  <c r="ER7" i="6"/>
  <c r="EQ4" i="6"/>
  <c r="EN34" i="6"/>
  <c r="EK4" i="6" s="1"/>
  <c r="EN32" i="6"/>
  <c r="EN30" i="6"/>
  <c r="EM30" i="6"/>
  <c r="EK30" i="6"/>
  <c r="EN29" i="6"/>
  <c r="EM29" i="6"/>
  <c r="EK29" i="6"/>
  <c r="EN28" i="6"/>
  <c r="EM28" i="6"/>
  <c r="EK28" i="6"/>
  <c r="EN27" i="6"/>
  <c r="EM27" i="6"/>
  <c r="EK27" i="6"/>
  <c r="EN26" i="6"/>
  <c r="EM26" i="6"/>
  <c r="EK26" i="6"/>
  <c r="EN22" i="6"/>
  <c r="EM22" i="6"/>
  <c r="EN21" i="6"/>
  <c r="EM21" i="6"/>
  <c r="EN20" i="6"/>
  <c r="EM20" i="6"/>
  <c r="EN19" i="6"/>
  <c r="EM19" i="6"/>
  <c r="EN18" i="6"/>
  <c r="EM18" i="6"/>
  <c r="EN17" i="6"/>
  <c r="EM17" i="6"/>
  <c r="EN16" i="6"/>
  <c r="EM16" i="6"/>
  <c r="EN15" i="6"/>
  <c r="EM15" i="6"/>
  <c r="EN14" i="6"/>
  <c r="EM14" i="6"/>
  <c r="EN13" i="6"/>
  <c r="EM13" i="6"/>
  <c r="EN12" i="6"/>
  <c r="EM12" i="6"/>
  <c r="EN11" i="6"/>
  <c r="EM11" i="6"/>
  <c r="EN10" i="6"/>
  <c r="EM10" i="6"/>
  <c r="EN9" i="6"/>
  <c r="EM9" i="6"/>
  <c r="EN8" i="6"/>
  <c r="EM8" i="6"/>
  <c r="EN7" i="6"/>
  <c r="EM7" i="6"/>
  <c r="EL4" i="6"/>
  <c r="EI34" i="6"/>
  <c r="EF4" i="6" s="1"/>
  <c r="EI32" i="6"/>
  <c r="EI30" i="6"/>
  <c r="EH30" i="6"/>
  <c r="EF30" i="6"/>
  <c r="EI29" i="6"/>
  <c r="EH29" i="6"/>
  <c r="EF29" i="6"/>
  <c r="EI28" i="6"/>
  <c r="EH28" i="6"/>
  <c r="EF28" i="6"/>
  <c r="EI27" i="6"/>
  <c r="EH27" i="6"/>
  <c r="EF27" i="6"/>
  <c r="EI26" i="6"/>
  <c r="EH26" i="6"/>
  <c r="EF26" i="6"/>
  <c r="EI22" i="6"/>
  <c r="EH22" i="6"/>
  <c r="EI21" i="6"/>
  <c r="EH21" i="6"/>
  <c r="EI20" i="6"/>
  <c r="EH20" i="6"/>
  <c r="EI19" i="6"/>
  <c r="EH19" i="6"/>
  <c r="EI18" i="6"/>
  <c r="EH18" i="6"/>
  <c r="EI17" i="6"/>
  <c r="EH17" i="6"/>
  <c r="EI16" i="6"/>
  <c r="EH16" i="6"/>
  <c r="EI15" i="6"/>
  <c r="EH15" i="6"/>
  <c r="EI14" i="6"/>
  <c r="EH14" i="6"/>
  <c r="EI13" i="6"/>
  <c r="EH13" i="6"/>
  <c r="EI12" i="6"/>
  <c r="EH12" i="6"/>
  <c r="EI11" i="6"/>
  <c r="EH11" i="6"/>
  <c r="EI10" i="6"/>
  <c r="EH10" i="6"/>
  <c r="EI9" i="6"/>
  <c r="EH9" i="6"/>
  <c r="EI8" i="6"/>
  <c r="EH8" i="6"/>
  <c r="EI7" i="6"/>
  <c r="EH7" i="6"/>
  <c r="EG4" i="6"/>
  <c r="ED34" i="6"/>
  <c r="EA4" i="6" s="1"/>
  <c r="ED32" i="6"/>
  <c r="ED30" i="6"/>
  <c r="EC30" i="6"/>
  <c r="EA30" i="6"/>
  <c r="ED29" i="6"/>
  <c r="EC29" i="6"/>
  <c r="EA29" i="6"/>
  <c r="ED28" i="6"/>
  <c r="EC28" i="6"/>
  <c r="EA28" i="6"/>
  <c r="ED27" i="6"/>
  <c r="EC27" i="6"/>
  <c r="EA27" i="6"/>
  <c r="ED26" i="6"/>
  <c r="EC26" i="6"/>
  <c r="EA26" i="6"/>
  <c r="ED22" i="6"/>
  <c r="EC22" i="6"/>
  <c r="ED21" i="6"/>
  <c r="EC21" i="6"/>
  <c r="ED20" i="6"/>
  <c r="EC20" i="6"/>
  <c r="ED19" i="6"/>
  <c r="EC19" i="6"/>
  <c r="ED18" i="6"/>
  <c r="EC18" i="6"/>
  <c r="ED17" i="6"/>
  <c r="EC17" i="6"/>
  <c r="ED16" i="6"/>
  <c r="EC16" i="6"/>
  <c r="ED15" i="6"/>
  <c r="EC15" i="6"/>
  <c r="ED14" i="6"/>
  <c r="EC14" i="6"/>
  <c r="ED13" i="6"/>
  <c r="EC13" i="6"/>
  <c r="ED12" i="6"/>
  <c r="EC12" i="6"/>
  <c r="ED11" i="6"/>
  <c r="EC11" i="6"/>
  <c r="ED10" i="6"/>
  <c r="EC10" i="6"/>
  <c r="ED9" i="6"/>
  <c r="EC9" i="6"/>
  <c r="ED8" i="6"/>
  <c r="EC8" i="6"/>
  <c r="ED7" i="6"/>
  <c r="EC7" i="6"/>
  <c r="EB4" i="6"/>
  <c r="DY34" i="6"/>
  <c r="DV4" i="6" s="1"/>
  <c r="DY32" i="6"/>
  <c r="DY30" i="6"/>
  <c r="DX30" i="6"/>
  <c r="DV30" i="6"/>
  <c r="DY29" i="6"/>
  <c r="DX29" i="6"/>
  <c r="DV29" i="6"/>
  <c r="DY28" i="6"/>
  <c r="DX28" i="6"/>
  <c r="DV28" i="6"/>
  <c r="DY27" i="6"/>
  <c r="DX27" i="6"/>
  <c r="DV27" i="6"/>
  <c r="DY26" i="6"/>
  <c r="DX26" i="6"/>
  <c r="DV26" i="6"/>
  <c r="DY22" i="6"/>
  <c r="DX22" i="6"/>
  <c r="DY21" i="6"/>
  <c r="DX21" i="6"/>
  <c r="DY20" i="6"/>
  <c r="DX20" i="6"/>
  <c r="DY19" i="6"/>
  <c r="DX19" i="6"/>
  <c r="DY18" i="6"/>
  <c r="DX18" i="6"/>
  <c r="DY17" i="6"/>
  <c r="DX17" i="6"/>
  <c r="DY16" i="6"/>
  <c r="DX16" i="6"/>
  <c r="DY15" i="6"/>
  <c r="DX15" i="6"/>
  <c r="DY14" i="6"/>
  <c r="DX14" i="6"/>
  <c r="DY13" i="6"/>
  <c r="DX13" i="6"/>
  <c r="DY12" i="6"/>
  <c r="DX12" i="6"/>
  <c r="DY11" i="6"/>
  <c r="DX11" i="6"/>
  <c r="DY10" i="6"/>
  <c r="DX10" i="6"/>
  <c r="DY9" i="6"/>
  <c r="DX9" i="6"/>
  <c r="DY8" i="6"/>
  <c r="DX8" i="6"/>
  <c r="DY7" i="6"/>
  <c r="DX7" i="6"/>
  <c r="DW4" i="6"/>
  <c r="DT34" i="6"/>
  <c r="DQ4" i="6" s="1"/>
  <c r="DT32" i="6"/>
  <c r="DT30" i="6"/>
  <c r="DS30" i="6"/>
  <c r="DQ30" i="6"/>
  <c r="DT29" i="6"/>
  <c r="DS29" i="6"/>
  <c r="DQ29" i="6"/>
  <c r="DT28" i="6"/>
  <c r="DS28" i="6"/>
  <c r="DQ28" i="6"/>
  <c r="DT27" i="6"/>
  <c r="DS27" i="6"/>
  <c r="DQ27" i="6"/>
  <c r="DT26" i="6"/>
  <c r="DS26" i="6"/>
  <c r="DQ26" i="6"/>
  <c r="DT22" i="6"/>
  <c r="DS22" i="6"/>
  <c r="DT21" i="6"/>
  <c r="DS21" i="6"/>
  <c r="DT20" i="6"/>
  <c r="DS20" i="6"/>
  <c r="DT19" i="6"/>
  <c r="DS19" i="6"/>
  <c r="DT18" i="6"/>
  <c r="DS18" i="6"/>
  <c r="DT17" i="6"/>
  <c r="DS17" i="6"/>
  <c r="DT16" i="6"/>
  <c r="DS16" i="6"/>
  <c r="DT15" i="6"/>
  <c r="DS15" i="6"/>
  <c r="DT14" i="6"/>
  <c r="DS14" i="6"/>
  <c r="DT13" i="6"/>
  <c r="DS13" i="6"/>
  <c r="DT12" i="6"/>
  <c r="DS12" i="6"/>
  <c r="DT11" i="6"/>
  <c r="DS11" i="6"/>
  <c r="DT10" i="6"/>
  <c r="DS10" i="6"/>
  <c r="DT9" i="6"/>
  <c r="DS9" i="6"/>
  <c r="DT8" i="6"/>
  <c r="DS8" i="6"/>
  <c r="DT7" i="6"/>
  <c r="DS7" i="6"/>
  <c r="DR4" i="6"/>
  <c r="DO34" i="6"/>
  <c r="DL4" i="6" s="1"/>
  <c r="DO32" i="6"/>
  <c r="DO30" i="6"/>
  <c r="DN30" i="6"/>
  <c r="DL30" i="6"/>
  <c r="DO29" i="6"/>
  <c r="DN29" i="6"/>
  <c r="DL29" i="6"/>
  <c r="DO28" i="6"/>
  <c r="DN28" i="6"/>
  <c r="DL28" i="6"/>
  <c r="DO27" i="6"/>
  <c r="DN27" i="6"/>
  <c r="DL27" i="6"/>
  <c r="DO26" i="6"/>
  <c r="DN26" i="6"/>
  <c r="DL26" i="6"/>
  <c r="DO22" i="6"/>
  <c r="DN22" i="6"/>
  <c r="DO21" i="6"/>
  <c r="DN21" i="6"/>
  <c r="DO20" i="6"/>
  <c r="DN20" i="6"/>
  <c r="DO19" i="6"/>
  <c r="DN19" i="6"/>
  <c r="DO18" i="6"/>
  <c r="DN18" i="6"/>
  <c r="DO17" i="6"/>
  <c r="DN17" i="6"/>
  <c r="DO16" i="6"/>
  <c r="DN16" i="6"/>
  <c r="DO15" i="6"/>
  <c r="DN15" i="6"/>
  <c r="DO14" i="6"/>
  <c r="DN14" i="6"/>
  <c r="DO13" i="6"/>
  <c r="DN13" i="6"/>
  <c r="DO12" i="6"/>
  <c r="DN12" i="6"/>
  <c r="DO11" i="6"/>
  <c r="DN11" i="6"/>
  <c r="DO10" i="6"/>
  <c r="DN10" i="6"/>
  <c r="DO9" i="6"/>
  <c r="DN9" i="6"/>
  <c r="DO8" i="6"/>
  <c r="DN8" i="6"/>
  <c r="DO7" i="6"/>
  <c r="DN7" i="6"/>
  <c r="DM4" i="6"/>
  <c r="DJ34" i="6"/>
  <c r="DG4" i="6" s="1"/>
  <c r="DJ32" i="6"/>
  <c r="DJ30" i="6"/>
  <c r="DI30" i="6"/>
  <c r="DG30" i="6"/>
  <c r="DJ29" i="6"/>
  <c r="DI29" i="6"/>
  <c r="DG29" i="6"/>
  <c r="DJ28" i="6"/>
  <c r="DI28" i="6"/>
  <c r="DG28" i="6"/>
  <c r="DJ27" i="6"/>
  <c r="DI27" i="6"/>
  <c r="DG27" i="6"/>
  <c r="DJ26" i="6"/>
  <c r="DI26" i="6"/>
  <c r="DG26" i="6"/>
  <c r="DJ22" i="6"/>
  <c r="DI22" i="6"/>
  <c r="DJ21" i="6"/>
  <c r="DI21" i="6"/>
  <c r="DJ20" i="6"/>
  <c r="DI20" i="6"/>
  <c r="DJ19" i="6"/>
  <c r="DI19" i="6"/>
  <c r="DJ18" i="6"/>
  <c r="DI18" i="6"/>
  <c r="DJ17" i="6"/>
  <c r="DI17" i="6"/>
  <c r="DJ16" i="6"/>
  <c r="DI16" i="6"/>
  <c r="DJ15" i="6"/>
  <c r="DI15" i="6"/>
  <c r="DJ14" i="6"/>
  <c r="DI14" i="6"/>
  <c r="DJ13" i="6"/>
  <c r="DI13" i="6"/>
  <c r="DJ12" i="6"/>
  <c r="DI12" i="6"/>
  <c r="DJ11" i="6"/>
  <c r="DI11" i="6"/>
  <c r="DJ10" i="6"/>
  <c r="DI10" i="6"/>
  <c r="DJ9" i="6"/>
  <c r="DI9" i="6"/>
  <c r="DJ8" i="6"/>
  <c r="DI8" i="6"/>
  <c r="DJ7" i="6"/>
  <c r="DI7" i="6"/>
  <c r="DH4" i="6"/>
  <c r="DE34" i="6"/>
  <c r="DB4" i="6" s="1"/>
  <c r="DE32" i="6"/>
  <c r="DE30" i="6"/>
  <c r="DD30" i="6"/>
  <c r="DB30" i="6"/>
  <c r="DE29" i="6"/>
  <c r="DD29" i="6"/>
  <c r="DB29" i="6"/>
  <c r="DE28" i="6"/>
  <c r="DD28" i="6"/>
  <c r="DB28" i="6"/>
  <c r="DE27" i="6"/>
  <c r="DD27" i="6"/>
  <c r="DB27" i="6"/>
  <c r="DE26" i="6"/>
  <c r="DD26" i="6"/>
  <c r="DB26" i="6"/>
  <c r="DE22" i="6"/>
  <c r="DD22" i="6"/>
  <c r="DE21" i="6"/>
  <c r="DD21" i="6"/>
  <c r="DE20" i="6"/>
  <c r="DD20" i="6"/>
  <c r="DE19" i="6"/>
  <c r="DD19" i="6"/>
  <c r="DE18" i="6"/>
  <c r="DD18" i="6"/>
  <c r="DE17" i="6"/>
  <c r="DD17" i="6"/>
  <c r="DE16" i="6"/>
  <c r="DD16" i="6"/>
  <c r="DE15" i="6"/>
  <c r="DD15" i="6"/>
  <c r="DE14" i="6"/>
  <c r="DD14" i="6"/>
  <c r="DE13" i="6"/>
  <c r="DD13" i="6"/>
  <c r="DE12" i="6"/>
  <c r="DD12" i="6"/>
  <c r="DE11" i="6"/>
  <c r="DD11" i="6"/>
  <c r="DE10" i="6"/>
  <c r="DD10" i="6"/>
  <c r="DE9" i="6"/>
  <c r="DD9" i="6"/>
  <c r="DE8" i="6"/>
  <c r="DD8" i="6"/>
  <c r="DE7" i="6"/>
  <c r="DD7" i="6"/>
  <c r="DC4" i="6"/>
  <c r="CZ34" i="6"/>
  <c r="CW4" i="6" s="1"/>
  <c r="CZ32" i="6"/>
  <c r="CZ30" i="6"/>
  <c r="CY30" i="6"/>
  <c r="CW30" i="6"/>
  <c r="CZ29" i="6"/>
  <c r="CY29" i="6"/>
  <c r="CW29" i="6"/>
  <c r="CZ28" i="6"/>
  <c r="CY28" i="6"/>
  <c r="CW28" i="6"/>
  <c r="CZ27" i="6"/>
  <c r="CY27" i="6"/>
  <c r="CW27" i="6"/>
  <c r="CZ26" i="6"/>
  <c r="CY26" i="6"/>
  <c r="CW26" i="6"/>
  <c r="CZ22" i="6"/>
  <c r="CY22" i="6"/>
  <c r="CZ21" i="6"/>
  <c r="CY21" i="6"/>
  <c r="CZ20" i="6"/>
  <c r="CY20" i="6"/>
  <c r="CZ19" i="6"/>
  <c r="CY19" i="6"/>
  <c r="CZ18" i="6"/>
  <c r="CY18" i="6"/>
  <c r="CZ17" i="6"/>
  <c r="CY17" i="6"/>
  <c r="CZ16" i="6"/>
  <c r="CY16" i="6"/>
  <c r="CZ15" i="6"/>
  <c r="CY15" i="6"/>
  <c r="CZ14" i="6"/>
  <c r="CY14" i="6"/>
  <c r="CZ13" i="6"/>
  <c r="CY13" i="6"/>
  <c r="CZ12" i="6"/>
  <c r="CY12" i="6"/>
  <c r="CZ11" i="6"/>
  <c r="CY11" i="6"/>
  <c r="CZ10" i="6"/>
  <c r="CY10" i="6"/>
  <c r="CZ9" i="6"/>
  <c r="CY9" i="6"/>
  <c r="CZ8" i="6"/>
  <c r="CY8" i="6"/>
  <c r="CZ7" i="6"/>
  <c r="CY7" i="6"/>
  <c r="CX4" i="6"/>
  <c r="CA34" i="6"/>
  <c r="BX4" i="6" s="1"/>
  <c r="CA32" i="6"/>
  <c r="CA30" i="6"/>
  <c r="BZ30" i="6"/>
  <c r="BX30" i="6"/>
  <c r="CA29" i="6"/>
  <c r="BZ29" i="6"/>
  <c r="BX29" i="6"/>
  <c r="CA28" i="6"/>
  <c r="BZ28" i="6"/>
  <c r="BX28" i="6"/>
  <c r="CA27" i="6"/>
  <c r="BZ27" i="6"/>
  <c r="BX27" i="6"/>
  <c r="CA26" i="6"/>
  <c r="BZ26" i="6"/>
  <c r="BX26" i="6"/>
  <c r="CA22" i="6"/>
  <c r="BZ22" i="6"/>
  <c r="CA21" i="6"/>
  <c r="BZ21" i="6"/>
  <c r="CA20" i="6"/>
  <c r="BZ20" i="6"/>
  <c r="CA19" i="6"/>
  <c r="BZ19" i="6"/>
  <c r="CA18" i="6"/>
  <c r="BZ18" i="6"/>
  <c r="CA17" i="6"/>
  <c r="BZ17" i="6"/>
  <c r="CA16" i="6"/>
  <c r="BZ16" i="6"/>
  <c r="CA15" i="6"/>
  <c r="BZ15" i="6"/>
  <c r="CA14" i="6"/>
  <c r="BZ14" i="6"/>
  <c r="CA13" i="6"/>
  <c r="BZ13" i="6"/>
  <c r="CA12" i="6"/>
  <c r="BZ12" i="6"/>
  <c r="CA11" i="6"/>
  <c r="BZ11" i="6"/>
  <c r="CA10" i="6"/>
  <c r="BZ10" i="6"/>
  <c r="CA9" i="6"/>
  <c r="BZ9" i="6"/>
  <c r="CA8" i="6"/>
  <c r="BZ8" i="6"/>
  <c r="CA7" i="6"/>
  <c r="BZ7" i="6"/>
  <c r="BY4" i="6"/>
  <c r="BV34" i="6"/>
  <c r="BS4" i="6" s="1"/>
  <c r="BV32" i="6"/>
  <c r="BV30" i="6"/>
  <c r="BU30" i="6"/>
  <c r="BS30" i="6"/>
  <c r="BV29" i="6"/>
  <c r="BU29" i="6"/>
  <c r="BS29" i="6"/>
  <c r="BV28" i="6"/>
  <c r="BU28" i="6"/>
  <c r="BS28" i="6"/>
  <c r="BV27" i="6"/>
  <c r="BU27" i="6"/>
  <c r="BS27" i="6"/>
  <c r="BV26" i="6"/>
  <c r="BU26" i="6"/>
  <c r="BS26" i="6"/>
  <c r="BV22" i="6"/>
  <c r="BU22" i="6"/>
  <c r="BV21" i="6"/>
  <c r="BU21" i="6"/>
  <c r="BV20" i="6"/>
  <c r="BU20" i="6"/>
  <c r="BV19" i="6"/>
  <c r="BU19" i="6"/>
  <c r="BV18" i="6"/>
  <c r="BU18" i="6"/>
  <c r="BV17" i="6"/>
  <c r="BU17" i="6"/>
  <c r="BV16" i="6"/>
  <c r="BU16" i="6"/>
  <c r="BV15" i="6"/>
  <c r="BU15" i="6"/>
  <c r="BV14" i="6"/>
  <c r="BU14" i="6"/>
  <c r="BV13" i="6"/>
  <c r="BU13" i="6"/>
  <c r="BV12" i="6"/>
  <c r="BU12" i="6"/>
  <c r="BV11" i="6"/>
  <c r="BU11" i="6"/>
  <c r="BV10" i="6"/>
  <c r="BU10" i="6"/>
  <c r="BV9" i="6"/>
  <c r="BU9" i="6"/>
  <c r="BV8" i="6"/>
  <c r="BU8" i="6"/>
  <c r="BV7" i="6"/>
  <c r="BU7" i="6"/>
  <c r="BT4" i="6"/>
  <c r="BQ34" i="6"/>
  <c r="BN4" i="6" s="1"/>
  <c r="BQ32" i="6"/>
  <c r="BQ30" i="6"/>
  <c r="BP30" i="6"/>
  <c r="BN30" i="6"/>
  <c r="BQ29" i="6"/>
  <c r="BP29" i="6"/>
  <c r="BN29" i="6"/>
  <c r="BQ28" i="6"/>
  <c r="BP28" i="6"/>
  <c r="BN28" i="6"/>
  <c r="BQ27" i="6"/>
  <c r="BP27" i="6"/>
  <c r="BN27" i="6"/>
  <c r="BQ26" i="6"/>
  <c r="BP26" i="6"/>
  <c r="BN26" i="6"/>
  <c r="BQ22" i="6"/>
  <c r="BP22" i="6"/>
  <c r="BQ21" i="6"/>
  <c r="BP21" i="6"/>
  <c r="BQ20" i="6"/>
  <c r="BP20" i="6"/>
  <c r="BQ19" i="6"/>
  <c r="BP19" i="6"/>
  <c r="BQ18" i="6"/>
  <c r="BP18" i="6"/>
  <c r="BQ17" i="6"/>
  <c r="BP17" i="6"/>
  <c r="BQ16" i="6"/>
  <c r="BP16" i="6"/>
  <c r="BQ15" i="6"/>
  <c r="BP15" i="6"/>
  <c r="BQ14" i="6"/>
  <c r="BP14" i="6"/>
  <c r="BQ13" i="6"/>
  <c r="BP13" i="6"/>
  <c r="BQ12" i="6"/>
  <c r="BP12" i="6"/>
  <c r="BQ11" i="6"/>
  <c r="BP11" i="6"/>
  <c r="BQ10" i="6"/>
  <c r="BP10" i="6"/>
  <c r="BQ9" i="6"/>
  <c r="BP9" i="6"/>
  <c r="BQ8" i="6"/>
  <c r="BP8" i="6"/>
  <c r="BQ7" i="6"/>
  <c r="BP7" i="6"/>
  <c r="BO4" i="6"/>
  <c r="BL34" i="6"/>
  <c r="BI4" i="6" s="1"/>
  <c r="BL32" i="6"/>
  <c r="BL30" i="6"/>
  <c r="BK30" i="6"/>
  <c r="BI30" i="6"/>
  <c r="BL29" i="6"/>
  <c r="BK29" i="6"/>
  <c r="BI29" i="6"/>
  <c r="BL28" i="6"/>
  <c r="BK28" i="6"/>
  <c r="BI28" i="6"/>
  <c r="BL27" i="6"/>
  <c r="BK27" i="6"/>
  <c r="BI27" i="6"/>
  <c r="BL26" i="6"/>
  <c r="BK26" i="6"/>
  <c r="BI26" i="6"/>
  <c r="BL22" i="6"/>
  <c r="BK22" i="6"/>
  <c r="BL21" i="6"/>
  <c r="BK21" i="6"/>
  <c r="BL20" i="6"/>
  <c r="BK20" i="6"/>
  <c r="BL19" i="6"/>
  <c r="BK19" i="6"/>
  <c r="BL18" i="6"/>
  <c r="BK18" i="6"/>
  <c r="BL17" i="6"/>
  <c r="BK17" i="6"/>
  <c r="BL16" i="6"/>
  <c r="BK16" i="6"/>
  <c r="BL15" i="6"/>
  <c r="BK15" i="6"/>
  <c r="BL14" i="6"/>
  <c r="BK14" i="6"/>
  <c r="BL13" i="6"/>
  <c r="BK13" i="6"/>
  <c r="BL12" i="6"/>
  <c r="BK12" i="6"/>
  <c r="BL11" i="6"/>
  <c r="BK11" i="6"/>
  <c r="BL10" i="6"/>
  <c r="BK10" i="6"/>
  <c r="BL9" i="6"/>
  <c r="BK9" i="6"/>
  <c r="BL8" i="6"/>
  <c r="BK8" i="6"/>
  <c r="BL7" i="6"/>
  <c r="BK7" i="6"/>
  <c r="BJ4" i="6"/>
  <c r="BG34" i="6"/>
  <c r="BD4" i="6" s="1"/>
  <c r="BG32" i="6"/>
  <c r="BG30" i="6"/>
  <c r="BF30" i="6"/>
  <c r="BD30" i="6"/>
  <c r="BG29" i="6"/>
  <c r="BF29" i="6"/>
  <c r="BD29" i="6"/>
  <c r="BG28" i="6"/>
  <c r="BF28" i="6"/>
  <c r="BD28" i="6"/>
  <c r="BG27" i="6"/>
  <c r="BF27" i="6"/>
  <c r="BD27" i="6"/>
  <c r="BG26" i="6"/>
  <c r="BF26" i="6"/>
  <c r="BD26" i="6"/>
  <c r="BG22" i="6"/>
  <c r="BF22" i="6"/>
  <c r="BG21" i="6"/>
  <c r="BF21" i="6"/>
  <c r="BG20" i="6"/>
  <c r="BF20" i="6"/>
  <c r="BG19" i="6"/>
  <c r="BF19" i="6"/>
  <c r="BG18" i="6"/>
  <c r="BF18" i="6"/>
  <c r="BG17" i="6"/>
  <c r="BF17" i="6"/>
  <c r="BG16" i="6"/>
  <c r="BF16" i="6"/>
  <c r="BG15" i="6"/>
  <c r="BF15" i="6"/>
  <c r="BG14" i="6"/>
  <c r="BF14" i="6"/>
  <c r="BG13" i="6"/>
  <c r="BF13" i="6"/>
  <c r="BG12" i="6"/>
  <c r="BF12" i="6"/>
  <c r="BG11" i="6"/>
  <c r="BF11" i="6"/>
  <c r="BG10" i="6"/>
  <c r="BF10" i="6"/>
  <c r="BG9" i="6"/>
  <c r="BF9" i="6"/>
  <c r="BG8" i="6"/>
  <c r="BF8" i="6"/>
  <c r="BG7" i="6"/>
  <c r="BF7" i="6"/>
  <c r="BE4" i="6"/>
  <c r="BB34" i="6"/>
  <c r="AY4" i="6" s="1"/>
  <c r="BB32" i="6"/>
  <c r="BB30" i="6"/>
  <c r="BA30" i="6"/>
  <c r="AY30" i="6"/>
  <c r="BB29" i="6"/>
  <c r="BA29" i="6"/>
  <c r="AY29" i="6"/>
  <c r="BB28" i="6"/>
  <c r="BA28" i="6"/>
  <c r="AY28" i="6"/>
  <c r="BB27" i="6"/>
  <c r="BA27" i="6"/>
  <c r="AY27" i="6"/>
  <c r="BB26" i="6"/>
  <c r="BA26" i="6"/>
  <c r="AY26" i="6"/>
  <c r="BB22" i="6"/>
  <c r="BA22" i="6"/>
  <c r="BB21" i="6"/>
  <c r="BA21" i="6"/>
  <c r="BB20" i="6"/>
  <c r="BA20" i="6"/>
  <c r="BB19" i="6"/>
  <c r="BA19" i="6"/>
  <c r="BB18" i="6"/>
  <c r="BA18" i="6"/>
  <c r="BB17" i="6"/>
  <c r="BA17" i="6"/>
  <c r="BB16" i="6"/>
  <c r="BA16" i="6"/>
  <c r="BB15" i="6"/>
  <c r="BA15" i="6"/>
  <c r="BB14" i="6"/>
  <c r="BA14" i="6"/>
  <c r="BB13" i="6"/>
  <c r="BA13" i="6"/>
  <c r="BB12" i="6"/>
  <c r="BA12" i="6"/>
  <c r="BB11" i="6"/>
  <c r="BA11" i="6"/>
  <c r="BB10" i="6"/>
  <c r="BA10" i="6"/>
  <c r="BB9" i="6"/>
  <c r="BA9" i="6"/>
  <c r="BB8" i="6"/>
  <c r="BA8" i="6"/>
  <c r="BB7" i="6"/>
  <c r="BA7" i="6"/>
  <c r="AZ4" i="6"/>
  <c r="AW30" i="6"/>
  <c r="AW29" i="6"/>
  <c r="AW28" i="6"/>
  <c r="AW27" i="6"/>
  <c r="AW26" i="6"/>
  <c r="AW22" i="6"/>
  <c r="AW21" i="6"/>
  <c r="AW20" i="6"/>
  <c r="AW19" i="6"/>
  <c r="AW18" i="6"/>
  <c r="AW17" i="6"/>
  <c r="AW16" i="6"/>
  <c r="AW15" i="6"/>
  <c r="AW14" i="6"/>
  <c r="AW13" i="6"/>
  <c r="AW12" i="6"/>
  <c r="AW11" i="6"/>
  <c r="AW10" i="6"/>
  <c r="AW9" i="6"/>
  <c r="AW8" i="6"/>
  <c r="AW7" i="6"/>
  <c r="AR30" i="6"/>
  <c r="AR29" i="6"/>
  <c r="AR28" i="6"/>
  <c r="AR27" i="6"/>
  <c r="AR26" i="6"/>
  <c r="AR22" i="6"/>
  <c r="AR21" i="6"/>
  <c r="AR20" i="6"/>
  <c r="AR19" i="6"/>
  <c r="AR18" i="6"/>
  <c r="AR17" i="6"/>
  <c r="AR16" i="6"/>
  <c r="AR15" i="6"/>
  <c r="AR14" i="6"/>
  <c r="AR13" i="6"/>
  <c r="AR12" i="6"/>
  <c r="AR11" i="6"/>
  <c r="AR10" i="6"/>
  <c r="AR9" i="6"/>
  <c r="AR8" i="6"/>
  <c r="AR7" i="6"/>
  <c r="AM34" i="6"/>
  <c r="AJ4" i="6" s="1"/>
  <c r="AM32" i="6"/>
  <c r="AM30" i="6"/>
  <c r="AL30" i="6"/>
  <c r="AJ30" i="6"/>
  <c r="AM29" i="6"/>
  <c r="AL29" i="6"/>
  <c r="AJ29" i="6"/>
  <c r="AM28" i="6"/>
  <c r="AL28" i="6"/>
  <c r="AJ28" i="6"/>
  <c r="AM27" i="6"/>
  <c r="AL27" i="6"/>
  <c r="AJ27" i="6"/>
  <c r="AM26" i="6"/>
  <c r="AL26" i="6"/>
  <c r="AJ26" i="6"/>
  <c r="AM22" i="6"/>
  <c r="AL22" i="6"/>
  <c r="AM21" i="6"/>
  <c r="AL21" i="6"/>
  <c r="AM20" i="6"/>
  <c r="AL20" i="6"/>
  <c r="AM19" i="6"/>
  <c r="AL19" i="6"/>
  <c r="AM18" i="6"/>
  <c r="AL18" i="6"/>
  <c r="AM17" i="6"/>
  <c r="AL17" i="6"/>
  <c r="AM16" i="6"/>
  <c r="AL16" i="6"/>
  <c r="AM15" i="6"/>
  <c r="AL15" i="6"/>
  <c r="AM14" i="6"/>
  <c r="AL14" i="6"/>
  <c r="AM13" i="6"/>
  <c r="AL13" i="6"/>
  <c r="AM12" i="6"/>
  <c r="AL12" i="6"/>
  <c r="AM11" i="6"/>
  <c r="AL11" i="6"/>
  <c r="AM10" i="6"/>
  <c r="AL10" i="6"/>
  <c r="AM9" i="6"/>
  <c r="AL9" i="6"/>
  <c r="AM8" i="6"/>
  <c r="AL8" i="6"/>
  <c r="AM7" i="6"/>
  <c r="AL7" i="6"/>
  <c r="AK4" i="6"/>
  <c r="AH34" i="6"/>
  <c r="AE4" i="6" s="1"/>
  <c r="AH32" i="6"/>
  <c r="AH30" i="6"/>
  <c r="AG30" i="6"/>
  <c r="AE30" i="6"/>
  <c r="AH29" i="6"/>
  <c r="AG29" i="6"/>
  <c r="AE29" i="6"/>
  <c r="AH28" i="6"/>
  <c r="AG28" i="6"/>
  <c r="AE28" i="6"/>
  <c r="AH27" i="6"/>
  <c r="AG27" i="6"/>
  <c r="AE27" i="6"/>
  <c r="AH26" i="6"/>
  <c r="AG26" i="6"/>
  <c r="AE26" i="6"/>
  <c r="AH22" i="6"/>
  <c r="AG22" i="6"/>
  <c r="AH21" i="6"/>
  <c r="AG21" i="6"/>
  <c r="AH20" i="6"/>
  <c r="AG20" i="6"/>
  <c r="AH19" i="6"/>
  <c r="AG19" i="6"/>
  <c r="AH18" i="6"/>
  <c r="AG18" i="6"/>
  <c r="AH17" i="6"/>
  <c r="AG17" i="6"/>
  <c r="AH16" i="6"/>
  <c r="AG16" i="6"/>
  <c r="AH15" i="6"/>
  <c r="AG15" i="6"/>
  <c r="AH14" i="6"/>
  <c r="AG14" i="6"/>
  <c r="AH13" i="6"/>
  <c r="AG13" i="6"/>
  <c r="AH12" i="6"/>
  <c r="AG12" i="6"/>
  <c r="AH11" i="6"/>
  <c r="AG11" i="6"/>
  <c r="AH10" i="6"/>
  <c r="AG10" i="6"/>
  <c r="AH9" i="6"/>
  <c r="AG9" i="6"/>
  <c r="AH8" i="6"/>
  <c r="AG8" i="6"/>
  <c r="AH7" i="6"/>
  <c r="AG7" i="6"/>
  <c r="AF4" i="6"/>
  <c r="AC34" i="6"/>
  <c r="Z4" i="6" s="1"/>
  <c r="AC32" i="6"/>
  <c r="AC30" i="6"/>
  <c r="AB30" i="6"/>
  <c r="Z30" i="6"/>
  <c r="AC29" i="6"/>
  <c r="AB29" i="6"/>
  <c r="Z29" i="6"/>
  <c r="AC28" i="6"/>
  <c r="AB28" i="6"/>
  <c r="Z28" i="6"/>
  <c r="AC27" i="6"/>
  <c r="AB27" i="6"/>
  <c r="Z27" i="6"/>
  <c r="AC26" i="6"/>
  <c r="AB26" i="6"/>
  <c r="Z26" i="6"/>
  <c r="AC22" i="6"/>
  <c r="AB22" i="6"/>
  <c r="AC21" i="6"/>
  <c r="AB21" i="6"/>
  <c r="AC20" i="6"/>
  <c r="AB20" i="6"/>
  <c r="AC19" i="6"/>
  <c r="AB19" i="6"/>
  <c r="AC18" i="6"/>
  <c r="AB18" i="6"/>
  <c r="AC17" i="6"/>
  <c r="AB17" i="6"/>
  <c r="AC16" i="6"/>
  <c r="AB16" i="6"/>
  <c r="AC15" i="6"/>
  <c r="AB15" i="6"/>
  <c r="AC14" i="6"/>
  <c r="AB14" i="6"/>
  <c r="AC13" i="6"/>
  <c r="AB13" i="6"/>
  <c r="AC12" i="6"/>
  <c r="AB12" i="6"/>
  <c r="AC11" i="6"/>
  <c r="AB11" i="6"/>
  <c r="AC10" i="6"/>
  <c r="AB10" i="6"/>
  <c r="AC9" i="6"/>
  <c r="AB9" i="6"/>
  <c r="AC8" i="6"/>
  <c r="AB8" i="6"/>
  <c r="AC7" i="6"/>
  <c r="AB7" i="6"/>
  <c r="AA4" i="6"/>
  <c r="X34" i="6"/>
  <c r="U4" i="6" s="1"/>
  <c r="X32" i="6"/>
  <c r="X30" i="6"/>
  <c r="W30" i="6"/>
  <c r="U30" i="6"/>
  <c r="X29" i="6"/>
  <c r="W29" i="6"/>
  <c r="U29" i="6"/>
  <c r="X28" i="6"/>
  <c r="W28" i="6"/>
  <c r="U28" i="6"/>
  <c r="X27" i="6"/>
  <c r="W27" i="6"/>
  <c r="U27" i="6"/>
  <c r="X26" i="6"/>
  <c r="W26" i="6"/>
  <c r="U26" i="6"/>
  <c r="X22" i="6"/>
  <c r="W22" i="6"/>
  <c r="X21" i="6"/>
  <c r="W21" i="6"/>
  <c r="X20" i="6"/>
  <c r="W20" i="6"/>
  <c r="X19" i="6"/>
  <c r="W19" i="6"/>
  <c r="X18" i="6"/>
  <c r="W18" i="6"/>
  <c r="X17" i="6"/>
  <c r="W17" i="6"/>
  <c r="X16" i="6"/>
  <c r="W16" i="6"/>
  <c r="X15" i="6"/>
  <c r="W15" i="6"/>
  <c r="X14" i="6"/>
  <c r="W14" i="6"/>
  <c r="X13" i="6"/>
  <c r="W13" i="6"/>
  <c r="X12" i="6"/>
  <c r="W12" i="6"/>
  <c r="X11" i="6"/>
  <c r="W11" i="6"/>
  <c r="X10" i="6"/>
  <c r="W10" i="6"/>
  <c r="X9" i="6"/>
  <c r="W9" i="6"/>
  <c r="X8" i="6"/>
  <c r="W8" i="6"/>
  <c r="X7" i="6"/>
  <c r="W7" i="6"/>
  <c r="V4" i="6"/>
  <c r="S34" i="6"/>
  <c r="P4" i="6" s="1"/>
  <c r="S32" i="6"/>
  <c r="S30" i="6"/>
  <c r="R30" i="6"/>
  <c r="P30" i="6"/>
  <c r="S29" i="6"/>
  <c r="R29" i="6"/>
  <c r="P29" i="6"/>
  <c r="S28" i="6"/>
  <c r="R28" i="6"/>
  <c r="P28" i="6"/>
  <c r="S27" i="6"/>
  <c r="R27" i="6"/>
  <c r="P27" i="6"/>
  <c r="S26" i="6"/>
  <c r="R26" i="6"/>
  <c r="P26" i="6"/>
  <c r="S22" i="6"/>
  <c r="R22" i="6"/>
  <c r="S21" i="6"/>
  <c r="R21" i="6"/>
  <c r="S20" i="6"/>
  <c r="R20" i="6"/>
  <c r="S19" i="6"/>
  <c r="R19" i="6"/>
  <c r="S18" i="6"/>
  <c r="R18" i="6"/>
  <c r="S17" i="6"/>
  <c r="R17" i="6"/>
  <c r="S16" i="6"/>
  <c r="R16" i="6"/>
  <c r="S15" i="6"/>
  <c r="R15" i="6"/>
  <c r="S14" i="6"/>
  <c r="R14" i="6"/>
  <c r="S13" i="6"/>
  <c r="R13" i="6"/>
  <c r="S12" i="6"/>
  <c r="R12" i="6"/>
  <c r="S11" i="6"/>
  <c r="R11" i="6"/>
  <c r="S10" i="6"/>
  <c r="R10" i="6"/>
  <c r="S9" i="6"/>
  <c r="R9" i="6"/>
  <c r="S8" i="6"/>
  <c r="R8" i="6"/>
  <c r="S7" i="6"/>
  <c r="R7" i="6"/>
  <c r="Q4" i="6"/>
  <c r="N34" i="6"/>
  <c r="K4" i="6" s="1"/>
  <c r="N32" i="6"/>
  <c r="N30" i="6"/>
  <c r="M30" i="6"/>
  <c r="K30" i="6"/>
  <c r="N29" i="6"/>
  <c r="M29" i="6"/>
  <c r="K29" i="6"/>
  <c r="N28" i="6"/>
  <c r="M28" i="6"/>
  <c r="K28" i="6"/>
  <c r="N27" i="6"/>
  <c r="M27" i="6"/>
  <c r="K27" i="6"/>
  <c r="N26" i="6"/>
  <c r="M26" i="6"/>
  <c r="K26" i="6"/>
  <c r="N22" i="6"/>
  <c r="M22" i="6"/>
  <c r="N21" i="6"/>
  <c r="M21" i="6"/>
  <c r="N20" i="6"/>
  <c r="M20" i="6"/>
  <c r="N19" i="6"/>
  <c r="M19" i="6"/>
  <c r="N18" i="6"/>
  <c r="M18" i="6"/>
  <c r="N17" i="6"/>
  <c r="M17" i="6"/>
  <c r="N16" i="6"/>
  <c r="M16" i="6"/>
  <c r="N15" i="6"/>
  <c r="M15" i="6"/>
  <c r="N14" i="6"/>
  <c r="M14" i="6"/>
  <c r="N13" i="6"/>
  <c r="M13" i="6"/>
  <c r="N12" i="6"/>
  <c r="M12" i="6"/>
  <c r="N11" i="6"/>
  <c r="M11" i="6"/>
  <c r="N10" i="6"/>
  <c r="M10" i="6"/>
  <c r="N9" i="6"/>
  <c r="M9" i="6"/>
  <c r="N8" i="6"/>
  <c r="M8" i="6"/>
  <c r="N7" i="6"/>
  <c r="M7" i="6"/>
  <c r="L4" i="6"/>
  <c r="I34" i="6"/>
  <c r="F4" i="6" s="1"/>
  <c r="I32" i="6"/>
  <c r="I30" i="6"/>
  <c r="H30" i="6"/>
  <c r="F30" i="6"/>
  <c r="I29" i="6"/>
  <c r="H29" i="6"/>
  <c r="F29" i="6"/>
  <c r="I28" i="6"/>
  <c r="H28" i="6"/>
  <c r="F28" i="6"/>
  <c r="I27" i="6"/>
  <c r="H27" i="6"/>
  <c r="F27" i="6"/>
  <c r="I26" i="6"/>
  <c r="H26" i="6"/>
  <c r="F26" i="6"/>
  <c r="I22" i="6"/>
  <c r="H22" i="6"/>
  <c r="I21" i="6"/>
  <c r="H21" i="6"/>
  <c r="I20" i="6"/>
  <c r="H20" i="6"/>
  <c r="I19" i="6"/>
  <c r="H19" i="6"/>
  <c r="I18" i="6"/>
  <c r="H18" i="6"/>
  <c r="I17" i="6"/>
  <c r="H17" i="6"/>
  <c r="I16" i="6"/>
  <c r="H16" i="6"/>
  <c r="I15" i="6"/>
  <c r="H15" i="6"/>
  <c r="I14" i="6"/>
  <c r="H14" i="6"/>
  <c r="I13" i="6"/>
  <c r="H13" i="6"/>
  <c r="I12" i="6"/>
  <c r="H12" i="6"/>
  <c r="I11" i="6"/>
  <c r="H11" i="6"/>
  <c r="I10" i="6"/>
  <c r="H10" i="6"/>
  <c r="I9" i="6"/>
  <c r="H9" i="6"/>
  <c r="I8" i="6"/>
  <c r="H8" i="6"/>
  <c r="I7" i="6"/>
  <c r="H7" i="6"/>
  <c r="G4" i="6"/>
  <c r="C2" i="6"/>
  <c r="B2" i="6"/>
  <c r="A2" i="6"/>
  <c r="G42" i="7"/>
  <c r="L51" i="8" s="1"/>
  <c r="G41" i="7"/>
  <c r="L50" i="8" s="1"/>
  <c r="G38" i="7"/>
  <c r="L46" i="8" s="1"/>
  <c r="G37" i="7"/>
  <c r="L45" i="8" s="1"/>
  <c r="G36" i="7"/>
  <c r="L44" i="8" s="1"/>
  <c r="G34" i="7"/>
  <c r="L41" i="8" s="1"/>
  <c r="G33" i="7"/>
  <c r="L40" i="8" s="1"/>
  <c r="G32" i="7"/>
  <c r="L39" i="8" s="1"/>
  <c r="G30" i="7"/>
  <c r="L36" i="8" s="1"/>
  <c r="G29" i="7"/>
  <c r="L35" i="8" s="1"/>
  <c r="G28" i="7"/>
  <c r="L34" i="8" s="1"/>
  <c r="G27" i="7"/>
  <c r="L33" i="8" s="1"/>
  <c r="G26" i="7"/>
  <c r="L31" i="8" s="1"/>
  <c r="G23" i="7"/>
  <c r="L28" i="8" s="1"/>
  <c r="G22" i="7"/>
  <c r="L26" i="8" s="1"/>
  <c r="G21" i="7"/>
  <c r="L25" i="8" s="1"/>
  <c r="G20" i="7"/>
  <c r="L24" i="8" s="1"/>
  <c r="G19" i="7"/>
  <c r="L23" i="8" s="1"/>
  <c r="G18" i="7"/>
  <c r="L21" i="8" s="1"/>
  <c r="G17" i="7"/>
  <c r="L20" i="8" s="1"/>
  <c r="G16" i="7"/>
  <c r="L19" i="8" s="1"/>
  <c r="G15" i="7"/>
  <c r="L18" i="8" s="1"/>
  <c r="G14" i="7"/>
  <c r="L16" i="8" s="1"/>
  <c r="G13" i="7"/>
  <c r="L15" i="8" s="1"/>
  <c r="G12" i="7"/>
  <c r="L14" i="8" s="1"/>
  <c r="G11" i="7"/>
  <c r="L13" i="8" s="1"/>
  <c r="G10" i="7"/>
  <c r="L11" i="8" s="1"/>
  <c r="G9" i="7"/>
  <c r="L10" i="8" s="1"/>
  <c r="G40" i="7"/>
  <c r="L49" i="8" s="1"/>
  <c r="G39" i="7"/>
  <c r="L48" i="8" s="1"/>
  <c r="G35" i="7"/>
  <c r="L43" i="8" s="1"/>
  <c r="G31" i="7"/>
  <c r="L38" i="8" s="1"/>
  <c r="G25" i="7"/>
  <c r="L30" i="8" s="1"/>
  <c r="G24" i="7"/>
  <c r="L29" i="8" s="1"/>
  <c r="G8" i="7"/>
  <c r="L9" i="8" s="1"/>
  <c r="G7" i="7"/>
  <c r="L8" i="8" s="1"/>
  <c r="G6" i="7"/>
  <c r="L6" i="8" s="1"/>
  <c r="F42" i="7"/>
  <c r="K51" i="8" s="1"/>
  <c r="F40" i="7"/>
  <c r="K49" i="8" s="1"/>
  <c r="F39" i="7"/>
  <c r="K48" i="8" s="1"/>
  <c r="F38" i="7"/>
  <c r="K46" i="8" s="1"/>
  <c r="F37" i="7"/>
  <c r="K45" i="8" s="1"/>
  <c r="F36" i="7"/>
  <c r="K44" i="8" s="1"/>
  <c r="F35" i="7"/>
  <c r="K43" i="8" s="1"/>
  <c r="F34" i="7"/>
  <c r="K41" i="8" s="1"/>
  <c r="F18" i="7"/>
  <c r="K21" i="8" s="1"/>
  <c r="F10" i="7"/>
  <c r="K11" i="8" s="1"/>
  <c r="F32" i="7"/>
  <c r="K39" i="8" s="1"/>
  <c r="F23" i="7"/>
  <c r="K28" i="8" s="1"/>
  <c r="F22" i="7"/>
  <c r="K26" i="8" s="1"/>
  <c r="F20" i="7"/>
  <c r="K24" i="8" s="1"/>
  <c r="F19" i="7"/>
  <c r="K23" i="8" s="1"/>
  <c r="F16" i="7"/>
  <c r="K19" i="8" s="1"/>
  <c r="F14" i="7"/>
  <c r="K16" i="8" s="1"/>
  <c r="F6" i="7"/>
  <c r="K6" i="8" s="1"/>
  <c r="F41" i="7"/>
  <c r="K50" i="8" s="1"/>
  <c r="F26" i="7"/>
  <c r="K31" i="8" s="1"/>
  <c r="GP2" i="3"/>
  <c r="GO2" i="3"/>
  <c r="GN2" i="3"/>
  <c r="GK2" i="3"/>
  <c r="GJ2" i="3"/>
  <c r="GI2" i="3"/>
  <c r="GF2" i="3"/>
  <c r="GE2" i="3"/>
  <c r="GD2" i="3"/>
  <c r="GA2" i="3"/>
  <c r="FZ2" i="3"/>
  <c r="FY2" i="3"/>
  <c r="FV2" i="3"/>
  <c r="FU2" i="3"/>
  <c r="FT2" i="3"/>
  <c r="FQ2" i="3"/>
  <c r="FP2" i="3"/>
  <c r="FO2" i="3"/>
  <c r="FL2" i="3"/>
  <c r="FK2" i="3"/>
  <c r="FJ2" i="3"/>
  <c r="FG2" i="3"/>
  <c r="FF2" i="3"/>
  <c r="FE2" i="3"/>
  <c r="FB2" i="3"/>
  <c r="FA2" i="3"/>
  <c r="EZ2" i="3"/>
  <c r="EW2" i="3"/>
  <c r="EV2" i="3"/>
  <c r="EU2" i="3"/>
  <c r="ER2" i="3"/>
  <c r="EQ2" i="3"/>
  <c r="EP2" i="3"/>
  <c r="EM2" i="3"/>
  <c r="EL2" i="3"/>
  <c r="EK2" i="3"/>
  <c r="EH2" i="3"/>
  <c r="EG2" i="3"/>
  <c r="EF2" i="3"/>
  <c r="EC2" i="3"/>
  <c r="EB2" i="3"/>
  <c r="EA2" i="3"/>
  <c r="DX2" i="3"/>
  <c r="DW2" i="3"/>
  <c r="DV2" i="3"/>
  <c r="DS2" i="3"/>
  <c r="DR2" i="3"/>
  <c r="DQ2" i="3"/>
  <c r="DN2" i="3"/>
  <c r="DM2" i="3"/>
  <c r="DL2" i="3"/>
  <c r="DI2" i="3"/>
  <c r="DH2" i="3"/>
  <c r="DG2" i="3"/>
  <c r="DD2" i="3"/>
  <c r="DC2" i="3"/>
  <c r="DB2" i="3"/>
  <c r="CY2" i="3"/>
  <c r="CX2" i="3"/>
  <c r="CW2" i="3"/>
  <c r="CT2" i="3"/>
  <c r="CS2" i="3"/>
  <c r="CR2" i="3"/>
  <c r="CO2" i="3"/>
  <c r="CN2" i="3"/>
  <c r="CM2" i="3"/>
  <c r="CJ2" i="3"/>
  <c r="CI2" i="3"/>
  <c r="CH2" i="3"/>
  <c r="CE2" i="3"/>
  <c r="CD2" i="3"/>
  <c r="CC2" i="3"/>
  <c r="BZ2" i="3"/>
  <c r="BY2" i="3"/>
  <c r="BX2" i="3"/>
  <c r="BU2" i="3"/>
  <c r="BT2" i="3"/>
  <c r="BS2" i="3"/>
  <c r="BP2" i="3"/>
  <c r="BO2" i="3"/>
  <c r="BN2" i="3"/>
  <c r="BK2" i="3"/>
  <c r="BJ2" i="3"/>
  <c r="BI2" i="3"/>
  <c r="BF2" i="3"/>
  <c r="BE2" i="3"/>
  <c r="BD2" i="3"/>
  <c r="BA2" i="3"/>
  <c r="AZ2" i="3"/>
  <c r="AY2" i="3"/>
  <c r="AV2" i="3"/>
  <c r="AU2" i="3"/>
  <c r="AT2" i="3"/>
  <c r="AQ2" i="3"/>
  <c r="AP2" i="3"/>
  <c r="AO2" i="3"/>
  <c r="AL2" i="3"/>
  <c r="AK2" i="3"/>
  <c r="AJ2" i="3"/>
  <c r="AG2" i="3"/>
  <c r="AF2" i="3"/>
  <c r="AE2" i="3"/>
  <c r="AB2" i="3"/>
  <c r="AA2" i="3"/>
  <c r="Z2" i="3"/>
  <c r="W2" i="3"/>
  <c r="V2" i="3"/>
  <c r="U2" i="3"/>
  <c r="R2" i="3"/>
  <c r="Q2" i="3"/>
  <c r="P2" i="3"/>
  <c r="M2" i="3"/>
  <c r="L2" i="3"/>
  <c r="K2" i="3"/>
  <c r="H2" i="3"/>
  <c r="G2" i="3"/>
  <c r="F2" i="3"/>
  <c r="GQ48" i="3"/>
  <c r="GN4" i="3" s="1"/>
  <c r="GQ46" i="3"/>
  <c r="GQ44" i="3"/>
  <c r="GP44" i="3"/>
  <c r="GN44" i="3"/>
  <c r="GQ43" i="3"/>
  <c r="GP43" i="3"/>
  <c r="GN43" i="3"/>
  <c r="GQ42" i="3"/>
  <c r="GP42" i="3"/>
  <c r="GN42" i="3"/>
  <c r="GQ41" i="3"/>
  <c r="GP41" i="3"/>
  <c r="GN41" i="3"/>
  <c r="GQ40" i="3"/>
  <c r="GP40" i="3"/>
  <c r="GN40" i="3"/>
  <c r="GQ39" i="3"/>
  <c r="GP39" i="3"/>
  <c r="GN39" i="3"/>
  <c r="GQ36" i="3"/>
  <c r="GQ35" i="3"/>
  <c r="GQ34" i="3"/>
  <c r="GQ33" i="3"/>
  <c r="GQ32" i="3"/>
  <c r="GQ31" i="3"/>
  <c r="GQ30" i="3"/>
  <c r="GQ29" i="3"/>
  <c r="GQ28" i="3"/>
  <c r="GQ27" i="3"/>
  <c r="GQ26" i="3"/>
  <c r="GQ25" i="3"/>
  <c r="GQ24" i="3"/>
  <c r="GQ23" i="3"/>
  <c r="GQ22" i="3"/>
  <c r="GQ21" i="3"/>
  <c r="GQ20" i="3"/>
  <c r="GQ19" i="3"/>
  <c r="GP19" i="3"/>
  <c r="GQ18" i="3"/>
  <c r="GP18" i="3"/>
  <c r="GQ17" i="3"/>
  <c r="GP17" i="3"/>
  <c r="GQ16" i="3"/>
  <c r="GP16" i="3"/>
  <c r="GQ15" i="3"/>
  <c r="GP15" i="3"/>
  <c r="GQ14" i="3"/>
  <c r="GP14" i="3"/>
  <c r="GQ13" i="3"/>
  <c r="GP13" i="3"/>
  <c r="GQ12" i="3"/>
  <c r="GP12" i="3"/>
  <c r="GQ11" i="3"/>
  <c r="GP11" i="3"/>
  <c r="GQ10" i="3"/>
  <c r="GP10" i="3"/>
  <c r="GQ9" i="3"/>
  <c r="GP9" i="3"/>
  <c r="GQ8" i="3"/>
  <c r="GP8" i="3"/>
  <c r="GQ7" i="3"/>
  <c r="GP7" i="3"/>
  <c r="GO4" i="3"/>
  <c r="GL48" i="3"/>
  <c r="GI4" i="3" s="1"/>
  <c r="GL46" i="3"/>
  <c r="GL44" i="3"/>
  <c r="GK44" i="3"/>
  <c r="GI44" i="3"/>
  <c r="GL43" i="3"/>
  <c r="GK43" i="3"/>
  <c r="GI43" i="3"/>
  <c r="GL42" i="3"/>
  <c r="GK42" i="3"/>
  <c r="GI42" i="3"/>
  <c r="GL41" i="3"/>
  <c r="GK41" i="3"/>
  <c r="GI41" i="3"/>
  <c r="GL40" i="3"/>
  <c r="GK40" i="3"/>
  <c r="GI40" i="3"/>
  <c r="GL39" i="3"/>
  <c r="GK39" i="3"/>
  <c r="GI39" i="3"/>
  <c r="GL36" i="3"/>
  <c r="GL35" i="3"/>
  <c r="GL34" i="3"/>
  <c r="GL33" i="3"/>
  <c r="GL32" i="3"/>
  <c r="GL31" i="3"/>
  <c r="GL30" i="3"/>
  <c r="GL29" i="3"/>
  <c r="GL28" i="3"/>
  <c r="GL27" i="3"/>
  <c r="GL26" i="3"/>
  <c r="GL25" i="3"/>
  <c r="GL24" i="3"/>
  <c r="GL23" i="3"/>
  <c r="GL22" i="3"/>
  <c r="GL21" i="3"/>
  <c r="GL20" i="3"/>
  <c r="GL19" i="3"/>
  <c r="GK19" i="3"/>
  <c r="GL18" i="3"/>
  <c r="GK18" i="3"/>
  <c r="GL17" i="3"/>
  <c r="GK17" i="3"/>
  <c r="GL16" i="3"/>
  <c r="GK16" i="3"/>
  <c r="GL15" i="3"/>
  <c r="GK15" i="3"/>
  <c r="GL14" i="3"/>
  <c r="GK14" i="3"/>
  <c r="GL13" i="3"/>
  <c r="GK13" i="3"/>
  <c r="GL12" i="3"/>
  <c r="GK12" i="3"/>
  <c r="GL11" i="3"/>
  <c r="GK11" i="3"/>
  <c r="GL10" i="3"/>
  <c r="GK10" i="3"/>
  <c r="GL9" i="3"/>
  <c r="GK9" i="3"/>
  <c r="GL8" i="3"/>
  <c r="GK8" i="3"/>
  <c r="GL7" i="3"/>
  <c r="GK7" i="3"/>
  <c r="GJ4" i="3"/>
  <c r="GG48" i="3"/>
  <c r="GD4" i="3" s="1"/>
  <c r="GG46" i="3"/>
  <c r="GG44" i="3"/>
  <c r="GF44" i="3"/>
  <c r="GD44" i="3"/>
  <c r="GG43" i="3"/>
  <c r="GF43" i="3"/>
  <c r="GD43" i="3"/>
  <c r="GG42" i="3"/>
  <c r="GF42" i="3"/>
  <c r="GD42" i="3"/>
  <c r="GG41" i="3"/>
  <c r="GF41" i="3"/>
  <c r="GD41" i="3"/>
  <c r="GG40" i="3"/>
  <c r="GF40" i="3"/>
  <c r="GD40" i="3"/>
  <c r="GG39" i="3"/>
  <c r="GF39" i="3"/>
  <c r="GD39" i="3"/>
  <c r="GG36" i="3"/>
  <c r="GG35" i="3"/>
  <c r="GG34" i="3"/>
  <c r="GG33" i="3"/>
  <c r="GG32" i="3"/>
  <c r="GG31" i="3"/>
  <c r="GG30" i="3"/>
  <c r="GG29" i="3"/>
  <c r="GG28" i="3"/>
  <c r="GG27" i="3"/>
  <c r="GG26" i="3"/>
  <c r="GG25" i="3"/>
  <c r="GG24" i="3"/>
  <c r="GG23" i="3"/>
  <c r="GG22" i="3"/>
  <c r="GG21" i="3"/>
  <c r="GG20" i="3"/>
  <c r="GG19" i="3"/>
  <c r="GF19" i="3"/>
  <c r="GG18" i="3"/>
  <c r="GF18" i="3"/>
  <c r="GG17" i="3"/>
  <c r="GF17" i="3"/>
  <c r="GG16" i="3"/>
  <c r="GF16" i="3"/>
  <c r="GG15" i="3"/>
  <c r="GF15" i="3"/>
  <c r="GG14" i="3"/>
  <c r="GF14" i="3"/>
  <c r="GG13" i="3"/>
  <c r="GF13" i="3"/>
  <c r="GG12" i="3"/>
  <c r="GF12" i="3"/>
  <c r="GG11" i="3"/>
  <c r="GF11" i="3"/>
  <c r="GG10" i="3"/>
  <c r="GF10" i="3"/>
  <c r="GG9" i="3"/>
  <c r="GF9" i="3"/>
  <c r="GG8" i="3"/>
  <c r="GF8" i="3"/>
  <c r="GG7" i="3"/>
  <c r="GF7" i="3"/>
  <c r="GE4" i="3"/>
  <c r="GB48" i="3"/>
  <c r="FY4" i="3" s="1"/>
  <c r="GB46" i="3"/>
  <c r="GB44" i="3"/>
  <c r="GA44" i="3"/>
  <c r="FY44" i="3"/>
  <c r="GB43" i="3"/>
  <c r="GA43" i="3"/>
  <c r="FY43" i="3"/>
  <c r="GB42" i="3"/>
  <c r="GA42" i="3"/>
  <c r="FY42" i="3"/>
  <c r="GB41" i="3"/>
  <c r="GA41" i="3"/>
  <c r="FY41" i="3"/>
  <c r="GB40" i="3"/>
  <c r="GA40" i="3"/>
  <c r="FY40" i="3"/>
  <c r="GB39" i="3"/>
  <c r="GA39" i="3"/>
  <c r="FY39" i="3"/>
  <c r="GB36" i="3"/>
  <c r="GB35" i="3"/>
  <c r="GB34" i="3"/>
  <c r="GB33" i="3"/>
  <c r="GB32" i="3"/>
  <c r="GB31" i="3"/>
  <c r="GB30" i="3"/>
  <c r="GB29" i="3"/>
  <c r="GB28" i="3"/>
  <c r="GB27" i="3"/>
  <c r="GB26" i="3"/>
  <c r="GB25" i="3"/>
  <c r="GB24" i="3"/>
  <c r="GB23" i="3"/>
  <c r="GB22" i="3"/>
  <c r="GB21" i="3"/>
  <c r="GB20" i="3"/>
  <c r="GB19" i="3"/>
  <c r="GA19" i="3"/>
  <c r="GB18" i="3"/>
  <c r="GA18" i="3"/>
  <c r="GB17" i="3"/>
  <c r="GA17" i="3"/>
  <c r="GB16" i="3"/>
  <c r="GA16" i="3"/>
  <c r="GB15" i="3"/>
  <c r="GA15" i="3"/>
  <c r="GB14" i="3"/>
  <c r="GA14" i="3"/>
  <c r="GB13" i="3"/>
  <c r="GA13" i="3"/>
  <c r="GB12" i="3"/>
  <c r="GA12" i="3"/>
  <c r="GB11" i="3"/>
  <c r="GA11" i="3"/>
  <c r="GB10" i="3"/>
  <c r="GA10" i="3"/>
  <c r="GB9" i="3"/>
  <c r="GA9" i="3"/>
  <c r="GB8" i="3"/>
  <c r="GA8" i="3"/>
  <c r="GB7" i="3"/>
  <c r="GA7" i="3"/>
  <c r="FZ4" i="3"/>
  <c r="FW48" i="3"/>
  <c r="FT4" i="3" s="1"/>
  <c r="FW46" i="3"/>
  <c r="FW44" i="3"/>
  <c r="FV44" i="3"/>
  <c r="FT44" i="3"/>
  <c r="FW43" i="3"/>
  <c r="FV43" i="3"/>
  <c r="FT43" i="3"/>
  <c r="FW42" i="3"/>
  <c r="FV42" i="3"/>
  <c r="FT42" i="3"/>
  <c r="FW41" i="3"/>
  <c r="FV41" i="3"/>
  <c r="FT41" i="3"/>
  <c r="FW40" i="3"/>
  <c r="FV40" i="3"/>
  <c r="FT40" i="3"/>
  <c r="FW39" i="3"/>
  <c r="FV39" i="3"/>
  <c r="FT39" i="3"/>
  <c r="FW36" i="3"/>
  <c r="FW35" i="3"/>
  <c r="FW34" i="3"/>
  <c r="FW33" i="3"/>
  <c r="FW32" i="3"/>
  <c r="FW31" i="3"/>
  <c r="FW30" i="3"/>
  <c r="FW29" i="3"/>
  <c r="FW28" i="3"/>
  <c r="FW27" i="3"/>
  <c r="FW26" i="3"/>
  <c r="FW25" i="3"/>
  <c r="FW24" i="3"/>
  <c r="FW23" i="3"/>
  <c r="FW22" i="3"/>
  <c r="FW21" i="3"/>
  <c r="FW20" i="3"/>
  <c r="FW19" i="3"/>
  <c r="FV19" i="3"/>
  <c r="FW18" i="3"/>
  <c r="FV18" i="3"/>
  <c r="FW17" i="3"/>
  <c r="FV17" i="3"/>
  <c r="FW16" i="3"/>
  <c r="FV16" i="3"/>
  <c r="FW15" i="3"/>
  <c r="FV15" i="3"/>
  <c r="FW14" i="3"/>
  <c r="FV14" i="3"/>
  <c r="FW13" i="3"/>
  <c r="FV13" i="3"/>
  <c r="FW12" i="3"/>
  <c r="FV12" i="3"/>
  <c r="FW11" i="3"/>
  <c r="FV11" i="3"/>
  <c r="FW10" i="3"/>
  <c r="FV10" i="3"/>
  <c r="FW9" i="3"/>
  <c r="FV9" i="3"/>
  <c r="FW8" i="3"/>
  <c r="FV8" i="3"/>
  <c r="FW7" i="3"/>
  <c r="FV7" i="3"/>
  <c r="FU4" i="3"/>
  <c r="FR48" i="3"/>
  <c r="FO4" i="3" s="1"/>
  <c r="FR46" i="3"/>
  <c r="FR44" i="3"/>
  <c r="FQ44" i="3"/>
  <c r="FO44" i="3"/>
  <c r="FR43" i="3"/>
  <c r="FQ43" i="3"/>
  <c r="FO43" i="3"/>
  <c r="FR42" i="3"/>
  <c r="FQ42" i="3"/>
  <c r="FO42" i="3"/>
  <c r="FR41" i="3"/>
  <c r="FQ41" i="3"/>
  <c r="FO41" i="3"/>
  <c r="FR40" i="3"/>
  <c r="FQ40" i="3"/>
  <c r="FO40" i="3"/>
  <c r="FR39" i="3"/>
  <c r="FQ39" i="3"/>
  <c r="FO39" i="3"/>
  <c r="FR36" i="3"/>
  <c r="FR35" i="3"/>
  <c r="FR34" i="3"/>
  <c r="FR33" i="3"/>
  <c r="FR32" i="3"/>
  <c r="FR31" i="3"/>
  <c r="FR30" i="3"/>
  <c r="FR29" i="3"/>
  <c r="FR28" i="3"/>
  <c r="FR27" i="3"/>
  <c r="FR26" i="3"/>
  <c r="FR25" i="3"/>
  <c r="FR24" i="3"/>
  <c r="FR23" i="3"/>
  <c r="FR22" i="3"/>
  <c r="FR21" i="3"/>
  <c r="FR20" i="3"/>
  <c r="FR19" i="3"/>
  <c r="FQ19" i="3"/>
  <c r="FR18" i="3"/>
  <c r="FQ18" i="3"/>
  <c r="FR17" i="3"/>
  <c r="FQ17" i="3"/>
  <c r="FR16" i="3"/>
  <c r="FQ16" i="3"/>
  <c r="FR15" i="3"/>
  <c r="FQ15" i="3"/>
  <c r="FR14" i="3"/>
  <c r="FQ14" i="3"/>
  <c r="FR13" i="3"/>
  <c r="FQ13" i="3"/>
  <c r="FR12" i="3"/>
  <c r="FQ12" i="3"/>
  <c r="FR11" i="3"/>
  <c r="FQ11" i="3"/>
  <c r="FR10" i="3"/>
  <c r="FQ10" i="3"/>
  <c r="FR9" i="3"/>
  <c r="FQ9" i="3"/>
  <c r="FR8" i="3"/>
  <c r="FQ8" i="3"/>
  <c r="FR7" i="3"/>
  <c r="FQ7" i="3"/>
  <c r="FP4" i="3"/>
  <c r="FM48" i="3"/>
  <c r="FJ4" i="3" s="1"/>
  <c r="FM46" i="3"/>
  <c r="FM44" i="3"/>
  <c r="FL44" i="3"/>
  <c r="FJ44" i="3"/>
  <c r="FM43" i="3"/>
  <c r="FL43" i="3"/>
  <c r="FJ43" i="3"/>
  <c r="FM42" i="3"/>
  <c r="FL42" i="3"/>
  <c r="FJ42" i="3"/>
  <c r="FM41" i="3"/>
  <c r="FL41" i="3"/>
  <c r="FJ41" i="3"/>
  <c r="FM40" i="3"/>
  <c r="FL40" i="3"/>
  <c r="FJ40" i="3"/>
  <c r="FM39" i="3"/>
  <c r="FL39" i="3"/>
  <c r="FJ39" i="3"/>
  <c r="FM36" i="3"/>
  <c r="FM35" i="3"/>
  <c r="FM34" i="3"/>
  <c r="FM33" i="3"/>
  <c r="FM32" i="3"/>
  <c r="FM31" i="3"/>
  <c r="FM30" i="3"/>
  <c r="FM29" i="3"/>
  <c r="FM28" i="3"/>
  <c r="FM27" i="3"/>
  <c r="FM26" i="3"/>
  <c r="FM25" i="3"/>
  <c r="FM24" i="3"/>
  <c r="FM23" i="3"/>
  <c r="FM22" i="3"/>
  <c r="FM21" i="3"/>
  <c r="FM20" i="3"/>
  <c r="FM19" i="3"/>
  <c r="FL19" i="3"/>
  <c r="FM18" i="3"/>
  <c r="FL18" i="3"/>
  <c r="FM17" i="3"/>
  <c r="FL17" i="3"/>
  <c r="FM16" i="3"/>
  <c r="FL16" i="3"/>
  <c r="FM15" i="3"/>
  <c r="FL15" i="3"/>
  <c r="FM14" i="3"/>
  <c r="FL14" i="3"/>
  <c r="FM13" i="3"/>
  <c r="FL13" i="3"/>
  <c r="FM12" i="3"/>
  <c r="FL12" i="3"/>
  <c r="FM11" i="3"/>
  <c r="FL11" i="3"/>
  <c r="FM10" i="3"/>
  <c r="FL10" i="3"/>
  <c r="FM9" i="3"/>
  <c r="FL9" i="3"/>
  <c r="FM8" i="3"/>
  <c r="FL8" i="3"/>
  <c r="FM7" i="3"/>
  <c r="FL7" i="3"/>
  <c r="FK4" i="3"/>
  <c r="FH48" i="3"/>
  <c r="FE4" i="3" s="1"/>
  <c r="FH46" i="3"/>
  <c r="FH44" i="3"/>
  <c r="FG44" i="3"/>
  <c r="FE44" i="3"/>
  <c r="FH43" i="3"/>
  <c r="FG43" i="3"/>
  <c r="FE43" i="3"/>
  <c r="FH42" i="3"/>
  <c r="FG42" i="3"/>
  <c r="FE42" i="3"/>
  <c r="FH41" i="3"/>
  <c r="FG41" i="3"/>
  <c r="FE41" i="3"/>
  <c r="FH40" i="3"/>
  <c r="FG40" i="3"/>
  <c r="FE40" i="3"/>
  <c r="FH39" i="3"/>
  <c r="FG39" i="3"/>
  <c r="FE39" i="3"/>
  <c r="FH36" i="3"/>
  <c r="FH35" i="3"/>
  <c r="FH34" i="3"/>
  <c r="FH33" i="3"/>
  <c r="FH32" i="3"/>
  <c r="FH31" i="3"/>
  <c r="FH30" i="3"/>
  <c r="FH29" i="3"/>
  <c r="FH28" i="3"/>
  <c r="FH27" i="3"/>
  <c r="FH26" i="3"/>
  <c r="FH25" i="3"/>
  <c r="FH24" i="3"/>
  <c r="FH23" i="3"/>
  <c r="FH22" i="3"/>
  <c r="FH21" i="3"/>
  <c r="FH20" i="3"/>
  <c r="FH19" i="3"/>
  <c r="FG19" i="3"/>
  <c r="FH18" i="3"/>
  <c r="FG18" i="3"/>
  <c r="FH17" i="3"/>
  <c r="FG17" i="3"/>
  <c r="FH16" i="3"/>
  <c r="FG16" i="3"/>
  <c r="FH15" i="3"/>
  <c r="FG15" i="3"/>
  <c r="FH14" i="3"/>
  <c r="FG14" i="3"/>
  <c r="FH13" i="3"/>
  <c r="FG13" i="3"/>
  <c r="FH12" i="3"/>
  <c r="FG12" i="3"/>
  <c r="FH11" i="3"/>
  <c r="FG11" i="3"/>
  <c r="FH10" i="3"/>
  <c r="FG10" i="3"/>
  <c r="FH9" i="3"/>
  <c r="FG9" i="3"/>
  <c r="FH8" i="3"/>
  <c r="FG8" i="3"/>
  <c r="FH7" i="3"/>
  <c r="FG7" i="3"/>
  <c r="FF4" i="3"/>
  <c r="FC48" i="3"/>
  <c r="EZ4" i="3" s="1"/>
  <c r="FC46" i="3"/>
  <c r="FC44" i="3"/>
  <c r="FB44" i="3"/>
  <c r="EZ44" i="3"/>
  <c r="FC43" i="3"/>
  <c r="FB43" i="3"/>
  <c r="EZ43" i="3"/>
  <c r="FC42" i="3"/>
  <c r="FB42" i="3"/>
  <c r="EZ42" i="3"/>
  <c r="FC41" i="3"/>
  <c r="FB41" i="3"/>
  <c r="EZ41" i="3"/>
  <c r="FC40" i="3"/>
  <c r="FB40" i="3"/>
  <c r="EZ40" i="3"/>
  <c r="FC39" i="3"/>
  <c r="FB39" i="3"/>
  <c r="EZ39" i="3"/>
  <c r="FC36" i="3"/>
  <c r="FC35" i="3"/>
  <c r="FC34" i="3"/>
  <c r="FC33" i="3"/>
  <c r="FC32" i="3"/>
  <c r="FC31" i="3"/>
  <c r="FC30" i="3"/>
  <c r="FC29" i="3"/>
  <c r="FC28" i="3"/>
  <c r="FC27" i="3"/>
  <c r="FC26" i="3"/>
  <c r="FC25" i="3"/>
  <c r="FC24" i="3"/>
  <c r="FC23" i="3"/>
  <c r="FC22" i="3"/>
  <c r="FC21" i="3"/>
  <c r="FC20" i="3"/>
  <c r="FC19" i="3"/>
  <c r="FB19" i="3"/>
  <c r="FC18" i="3"/>
  <c r="FB18" i="3"/>
  <c r="FC17" i="3"/>
  <c r="FB17" i="3"/>
  <c r="FC16" i="3"/>
  <c r="FB16" i="3"/>
  <c r="FC15" i="3"/>
  <c r="FB15" i="3"/>
  <c r="FC14" i="3"/>
  <c r="FB14" i="3"/>
  <c r="FC13" i="3"/>
  <c r="FB13" i="3"/>
  <c r="FC12" i="3"/>
  <c r="FB12" i="3"/>
  <c r="FC11" i="3"/>
  <c r="FB11" i="3"/>
  <c r="FC10" i="3"/>
  <c r="FB10" i="3"/>
  <c r="FC9" i="3"/>
  <c r="FB9" i="3"/>
  <c r="FC8" i="3"/>
  <c r="FB8" i="3"/>
  <c r="FC7" i="3"/>
  <c r="FB7" i="3"/>
  <c r="FA4" i="3"/>
  <c r="EX44" i="3"/>
  <c r="EW44" i="3"/>
  <c r="EU44" i="3"/>
  <c r="EW43" i="3"/>
  <c r="EX43" i="3" s="1"/>
  <c r="EU43" i="3"/>
  <c r="EW42" i="3"/>
  <c r="EX42" i="3" s="1"/>
  <c r="EU42" i="3"/>
  <c r="EX41" i="3"/>
  <c r="EW41" i="3"/>
  <c r="EU41" i="3"/>
  <c r="EW40" i="3"/>
  <c r="EX40" i="3" s="1"/>
  <c r="EU40" i="3"/>
  <c r="EW39" i="3"/>
  <c r="EX39" i="3" s="1"/>
  <c r="EU39" i="3"/>
  <c r="EX36" i="3"/>
  <c r="EX35" i="3"/>
  <c r="EX34" i="3"/>
  <c r="EX33" i="3"/>
  <c r="EX32" i="3"/>
  <c r="EX31" i="3"/>
  <c r="EX30" i="3"/>
  <c r="EX29" i="3"/>
  <c r="EX28" i="3"/>
  <c r="EX27" i="3"/>
  <c r="EX26" i="3"/>
  <c r="EX25" i="3"/>
  <c r="EX24" i="3"/>
  <c r="EX23" i="3"/>
  <c r="EX22" i="3"/>
  <c r="EX21" i="3"/>
  <c r="EX20" i="3"/>
  <c r="EW19" i="3"/>
  <c r="EX19" i="3" s="1"/>
  <c r="EW18" i="3"/>
  <c r="EX18" i="3" s="1"/>
  <c r="EW17" i="3"/>
  <c r="EX17" i="3" s="1"/>
  <c r="EW16" i="3"/>
  <c r="EX16" i="3" s="1"/>
  <c r="EW15" i="3"/>
  <c r="EX15" i="3" s="1"/>
  <c r="EW14" i="3"/>
  <c r="EX14" i="3" s="1"/>
  <c r="EW13" i="3"/>
  <c r="EX13" i="3" s="1"/>
  <c r="EW12" i="3"/>
  <c r="EX12" i="3" s="1"/>
  <c r="EW11" i="3"/>
  <c r="EX11" i="3" s="1"/>
  <c r="EW10" i="3"/>
  <c r="EX10" i="3" s="1"/>
  <c r="EW9" i="3"/>
  <c r="EX9" i="3" s="1"/>
  <c r="EW8" i="3"/>
  <c r="EX8" i="3" s="1"/>
  <c r="EW7" i="3"/>
  <c r="EX7" i="3" s="1"/>
  <c r="EV4" i="3"/>
  <c r="ES44" i="3"/>
  <c r="ER44" i="3"/>
  <c r="EP44" i="3"/>
  <c r="ES43" i="3"/>
  <c r="ER43" i="3"/>
  <c r="EP43" i="3"/>
  <c r="ES42" i="3"/>
  <c r="ER42" i="3"/>
  <c r="EP42" i="3"/>
  <c r="ES41" i="3"/>
  <c r="ER41" i="3"/>
  <c r="EP41" i="3"/>
  <c r="ES40" i="3"/>
  <c r="ER40" i="3"/>
  <c r="EP40" i="3"/>
  <c r="ES39" i="3"/>
  <c r="ER39" i="3"/>
  <c r="EP39" i="3"/>
  <c r="ES36" i="3"/>
  <c r="ES35" i="3"/>
  <c r="ES34" i="3"/>
  <c r="ES33" i="3"/>
  <c r="ES32" i="3"/>
  <c r="ES31" i="3"/>
  <c r="ES30" i="3"/>
  <c r="ES29" i="3"/>
  <c r="ES28" i="3"/>
  <c r="ES27" i="3"/>
  <c r="ES26" i="3"/>
  <c r="ES25" i="3"/>
  <c r="ES24" i="3"/>
  <c r="ES23" i="3"/>
  <c r="ES22" i="3"/>
  <c r="ES21" i="3"/>
  <c r="ES20" i="3"/>
  <c r="ES19" i="3"/>
  <c r="ER19" i="3"/>
  <c r="ES18" i="3"/>
  <c r="ER18" i="3"/>
  <c r="ES17" i="3"/>
  <c r="ER17" i="3"/>
  <c r="ES16" i="3"/>
  <c r="ER16" i="3"/>
  <c r="ES15" i="3"/>
  <c r="ER15" i="3"/>
  <c r="ES14" i="3"/>
  <c r="ER14" i="3"/>
  <c r="ES13" i="3"/>
  <c r="ER13" i="3"/>
  <c r="ES12" i="3"/>
  <c r="ER12" i="3"/>
  <c r="ES11" i="3"/>
  <c r="ER11" i="3"/>
  <c r="ER10" i="3"/>
  <c r="ES10" i="3" s="1"/>
  <c r="ER9" i="3"/>
  <c r="ES9" i="3" s="1"/>
  <c r="ER8" i="3"/>
  <c r="ES8" i="3" s="1"/>
  <c r="ER7" i="3"/>
  <c r="ES7" i="3" s="1"/>
  <c r="EQ4" i="3"/>
  <c r="EN44" i="3"/>
  <c r="EM44" i="3"/>
  <c r="EK44" i="3"/>
  <c r="EM43" i="3"/>
  <c r="EN43" i="3" s="1"/>
  <c r="EK43" i="3"/>
  <c r="EM42" i="3"/>
  <c r="EN42" i="3" s="1"/>
  <c r="EK42" i="3"/>
  <c r="EM41" i="3"/>
  <c r="EN41" i="3" s="1"/>
  <c r="EK41" i="3"/>
  <c r="EN40" i="3"/>
  <c r="EM40" i="3"/>
  <c r="EK40" i="3"/>
  <c r="EM39" i="3"/>
  <c r="EN39" i="3" s="1"/>
  <c r="EK39" i="3"/>
  <c r="EN36" i="3"/>
  <c r="EN35" i="3"/>
  <c r="EN34" i="3"/>
  <c r="EN33" i="3"/>
  <c r="EN32" i="3"/>
  <c r="EN31" i="3"/>
  <c r="EN30" i="3"/>
  <c r="EN29" i="3"/>
  <c r="EN28" i="3"/>
  <c r="EN27" i="3"/>
  <c r="EN26" i="3"/>
  <c r="EN25" i="3"/>
  <c r="EN24" i="3"/>
  <c r="EN23" i="3"/>
  <c r="EN22" i="3"/>
  <c r="EN21" i="3"/>
  <c r="EN20" i="3"/>
  <c r="EN19" i="3"/>
  <c r="EM19" i="3"/>
  <c r="EM18" i="3"/>
  <c r="EN18" i="3" s="1"/>
  <c r="EN17" i="3"/>
  <c r="EM17" i="3"/>
  <c r="EM16" i="3"/>
  <c r="EN16" i="3" s="1"/>
  <c r="EN15" i="3"/>
  <c r="EM15" i="3"/>
  <c r="EM14" i="3"/>
  <c r="EN14" i="3" s="1"/>
  <c r="EN13" i="3"/>
  <c r="EM13" i="3"/>
  <c r="EM12" i="3"/>
  <c r="EN12" i="3" s="1"/>
  <c r="EN11" i="3"/>
  <c r="EM11" i="3"/>
  <c r="EM10" i="3"/>
  <c r="EN10" i="3" s="1"/>
  <c r="EN9" i="3"/>
  <c r="EM9" i="3"/>
  <c r="EM8" i="3"/>
  <c r="EN8" i="3" s="1"/>
  <c r="EN7" i="3"/>
  <c r="EM7" i="3"/>
  <c r="EL4" i="3"/>
  <c r="EI44" i="3"/>
  <c r="EH44" i="3"/>
  <c r="EF44" i="3"/>
  <c r="EH43" i="3"/>
  <c r="EI43" i="3" s="1"/>
  <c r="EF43" i="3"/>
  <c r="EH42" i="3"/>
  <c r="EI42" i="3" s="1"/>
  <c r="EF42" i="3"/>
  <c r="EH41" i="3"/>
  <c r="EI41" i="3" s="1"/>
  <c r="EF41" i="3"/>
  <c r="EH40" i="3"/>
  <c r="EI40" i="3" s="1"/>
  <c r="EF40" i="3"/>
  <c r="EH39" i="3"/>
  <c r="EI39" i="3" s="1"/>
  <c r="EF39" i="3"/>
  <c r="EI36" i="3"/>
  <c r="EI35" i="3"/>
  <c r="EI34" i="3"/>
  <c r="EI33" i="3"/>
  <c r="EI32" i="3"/>
  <c r="EI31" i="3"/>
  <c r="EI30" i="3"/>
  <c r="EI29" i="3"/>
  <c r="EI28" i="3"/>
  <c r="EI27" i="3"/>
  <c r="EI26" i="3"/>
  <c r="EI25" i="3"/>
  <c r="EI24" i="3"/>
  <c r="EI23" i="3"/>
  <c r="EI22" i="3"/>
  <c r="EI21" i="3"/>
  <c r="EI20" i="3"/>
  <c r="EH19" i="3"/>
  <c r="EI19" i="3" s="1"/>
  <c r="EH18" i="3"/>
  <c r="EI18" i="3" s="1"/>
  <c r="EH17" i="3"/>
  <c r="EI17" i="3" s="1"/>
  <c r="EH16" i="3"/>
  <c r="EI16" i="3" s="1"/>
  <c r="EH15" i="3"/>
  <c r="EI15" i="3" s="1"/>
  <c r="EH14" i="3"/>
  <c r="EI14" i="3" s="1"/>
  <c r="EH13" i="3"/>
  <c r="EI13" i="3" s="1"/>
  <c r="EH12" i="3"/>
  <c r="EI12" i="3" s="1"/>
  <c r="EH11" i="3"/>
  <c r="EI11" i="3" s="1"/>
  <c r="EH10" i="3"/>
  <c r="EI10" i="3" s="1"/>
  <c r="EH9" i="3"/>
  <c r="EI9" i="3" s="1"/>
  <c r="EH8" i="3"/>
  <c r="EI8" i="3" s="1"/>
  <c r="EH7" i="3"/>
  <c r="EI7" i="3" s="1"/>
  <c r="EG4" i="3"/>
  <c r="ED44" i="3"/>
  <c r="EC44" i="3"/>
  <c r="EA44" i="3"/>
  <c r="EC43" i="3"/>
  <c r="ED43" i="3" s="1"/>
  <c r="EA43" i="3"/>
  <c r="EC42" i="3"/>
  <c r="ED42" i="3" s="1"/>
  <c r="EA42" i="3"/>
  <c r="ED41" i="3"/>
  <c r="EC41" i="3"/>
  <c r="EA41" i="3"/>
  <c r="EC40" i="3"/>
  <c r="ED40" i="3" s="1"/>
  <c r="EA40" i="3"/>
  <c r="ED39" i="3"/>
  <c r="EC39" i="3"/>
  <c r="EA39" i="3"/>
  <c r="ED36" i="3"/>
  <c r="ED35" i="3"/>
  <c r="ED34" i="3"/>
  <c r="ED33" i="3"/>
  <c r="ED32" i="3"/>
  <c r="ED31" i="3"/>
  <c r="ED30" i="3"/>
  <c r="ED29" i="3"/>
  <c r="ED28" i="3"/>
  <c r="ED27" i="3"/>
  <c r="ED26" i="3"/>
  <c r="ED25" i="3"/>
  <c r="ED24" i="3"/>
  <c r="ED23" i="3"/>
  <c r="ED22" i="3"/>
  <c r="ED21" i="3"/>
  <c r="ED20" i="3"/>
  <c r="EC19" i="3"/>
  <c r="ED19" i="3" s="1"/>
  <c r="EC18" i="3"/>
  <c r="ED18" i="3" s="1"/>
  <c r="EC17" i="3"/>
  <c r="ED17" i="3" s="1"/>
  <c r="EC16" i="3"/>
  <c r="ED16" i="3" s="1"/>
  <c r="EC15" i="3"/>
  <c r="ED15" i="3" s="1"/>
  <c r="EC14" i="3"/>
  <c r="ED14" i="3" s="1"/>
  <c r="EC13" i="3"/>
  <c r="ED13" i="3" s="1"/>
  <c r="EC12" i="3"/>
  <c r="ED12" i="3" s="1"/>
  <c r="EC11" i="3"/>
  <c r="ED11" i="3" s="1"/>
  <c r="EC10" i="3"/>
  <c r="ED10" i="3" s="1"/>
  <c r="EC9" i="3"/>
  <c r="ED9" i="3" s="1"/>
  <c r="EC8" i="3"/>
  <c r="ED8" i="3" s="1"/>
  <c r="EC7" i="3"/>
  <c r="ED7" i="3" s="1"/>
  <c r="EB4" i="3"/>
  <c r="DY44" i="3"/>
  <c r="DX44" i="3"/>
  <c r="DV44" i="3"/>
  <c r="DY43" i="3"/>
  <c r="DX43" i="3"/>
  <c r="DV43" i="3"/>
  <c r="DX42" i="3"/>
  <c r="DY42" i="3" s="1"/>
  <c r="DV42" i="3"/>
  <c r="DX41" i="3"/>
  <c r="DY41" i="3" s="1"/>
  <c r="DV41" i="3"/>
  <c r="DX40" i="3"/>
  <c r="DY40" i="3" s="1"/>
  <c r="DV40" i="3"/>
  <c r="DY39" i="3"/>
  <c r="DX39" i="3"/>
  <c r="DV39" i="3"/>
  <c r="DY36" i="3"/>
  <c r="DY35" i="3"/>
  <c r="DY34" i="3"/>
  <c r="DY33" i="3"/>
  <c r="DY32" i="3"/>
  <c r="DY31" i="3"/>
  <c r="DY30" i="3"/>
  <c r="DY29" i="3"/>
  <c r="DY28" i="3"/>
  <c r="DY27" i="3"/>
  <c r="DY26" i="3"/>
  <c r="DY25" i="3"/>
  <c r="DY24" i="3"/>
  <c r="DY23" i="3"/>
  <c r="DY22" i="3"/>
  <c r="DY21" i="3"/>
  <c r="DY20" i="3"/>
  <c r="DX19" i="3"/>
  <c r="DY19" i="3" s="1"/>
  <c r="DX18" i="3"/>
  <c r="DY18" i="3" s="1"/>
  <c r="DX17" i="3"/>
  <c r="DY17" i="3" s="1"/>
  <c r="DX16" i="3"/>
  <c r="DY16" i="3" s="1"/>
  <c r="DX15" i="3"/>
  <c r="DY15" i="3" s="1"/>
  <c r="DX14" i="3"/>
  <c r="DY14" i="3" s="1"/>
  <c r="DX13" i="3"/>
  <c r="DY13" i="3" s="1"/>
  <c r="DX12" i="3"/>
  <c r="DY12" i="3" s="1"/>
  <c r="DX11" i="3"/>
  <c r="DY11" i="3" s="1"/>
  <c r="DX10" i="3"/>
  <c r="DY10" i="3" s="1"/>
  <c r="DX9" i="3"/>
  <c r="DY9" i="3" s="1"/>
  <c r="DX8" i="3"/>
  <c r="DY8" i="3" s="1"/>
  <c r="DX7" i="3"/>
  <c r="DY7" i="3" s="1"/>
  <c r="DY46" i="3" s="1"/>
  <c r="DY48" i="3" s="1"/>
  <c r="DV4" i="3" s="1"/>
  <c r="DW4" i="3"/>
  <c r="DT44" i="3"/>
  <c r="DS44" i="3"/>
  <c r="DQ44" i="3"/>
  <c r="DS43" i="3"/>
  <c r="DT43" i="3" s="1"/>
  <c r="DQ43" i="3"/>
  <c r="DS42" i="3"/>
  <c r="DT42" i="3" s="1"/>
  <c r="DQ42" i="3"/>
  <c r="DS41" i="3"/>
  <c r="DT41" i="3" s="1"/>
  <c r="DQ41" i="3"/>
  <c r="DT40" i="3"/>
  <c r="DS40" i="3"/>
  <c r="DQ40" i="3"/>
  <c r="DS39" i="3"/>
  <c r="DT39" i="3" s="1"/>
  <c r="DQ39" i="3"/>
  <c r="DT36" i="3"/>
  <c r="DT35" i="3"/>
  <c r="DT34" i="3"/>
  <c r="DT33" i="3"/>
  <c r="DT32" i="3"/>
  <c r="DT31" i="3"/>
  <c r="DT30" i="3"/>
  <c r="DT29" i="3"/>
  <c r="DT28" i="3"/>
  <c r="DT27" i="3"/>
  <c r="DT26" i="3"/>
  <c r="DT25" i="3"/>
  <c r="DT24" i="3"/>
  <c r="DT23" i="3"/>
  <c r="DT22" i="3"/>
  <c r="DT21" i="3"/>
  <c r="DT20" i="3"/>
  <c r="DT19" i="3"/>
  <c r="DS19" i="3"/>
  <c r="DS18" i="3"/>
  <c r="DT18" i="3" s="1"/>
  <c r="DT17" i="3"/>
  <c r="DS17" i="3"/>
  <c r="DS16" i="3"/>
  <c r="DT16" i="3" s="1"/>
  <c r="DT15" i="3"/>
  <c r="DS15" i="3"/>
  <c r="DS14" i="3"/>
  <c r="DT14" i="3" s="1"/>
  <c r="DT13" i="3"/>
  <c r="DS13" i="3"/>
  <c r="DS12" i="3"/>
  <c r="DT12" i="3" s="1"/>
  <c r="DT11" i="3"/>
  <c r="DS11" i="3"/>
  <c r="DS10" i="3"/>
  <c r="DT10" i="3" s="1"/>
  <c r="DT9" i="3"/>
  <c r="DS9" i="3"/>
  <c r="DS8" i="3"/>
  <c r="DT8" i="3" s="1"/>
  <c r="DT7" i="3"/>
  <c r="DS7" i="3"/>
  <c r="DR4" i="3"/>
  <c r="DO48" i="3"/>
  <c r="DL4" i="3" s="1"/>
  <c r="DO46" i="3"/>
  <c r="DO44" i="3"/>
  <c r="DN44" i="3"/>
  <c r="DL44" i="3"/>
  <c r="DO43" i="3"/>
  <c r="DN43" i="3"/>
  <c r="DL43" i="3"/>
  <c r="DO42" i="3"/>
  <c r="DN42" i="3"/>
  <c r="DL42" i="3"/>
  <c r="DO41" i="3"/>
  <c r="DN41" i="3"/>
  <c r="DL41" i="3"/>
  <c r="DO40" i="3"/>
  <c r="DN40" i="3"/>
  <c r="DL40" i="3"/>
  <c r="DO39" i="3"/>
  <c r="DN39" i="3"/>
  <c r="DL39" i="3"/>
  <c r="DO36" i="3"/>
  <c r="DO35" i="3"/>
  <c r="DO34" i="3"/>
  <c r="DO33" i="3"/>
  <c r="DO32" i="3"/>
  <c r="DO31" i="3"/>
  <c r="DO30" i="3"/>
  <c r="DO29" i="3"/>
  <c r="DO28" i="3"/>
  <c r="DO27" i="3"/>
  <c r="DO26" i="3"/>
  <c r="DO25" i="3"/>
  <c r="DO24" i="3"/>
  <c r="DO23" i="3"/>
  <c r="DO22" i="3"/>
  <c r="DO21" i="3"/>
  <c r="DO20" i="3"/>
  <c r="DO19" i="3"/>
  <c r="DN19" i="3"/>
  <c r="DO18" i="3"/>
  <c r="DN18" i="3"/>
  <c r="DO17" i="3"/>
  <c r="DN17" i="3"/>
  <c r="DO16" i="3"/>
  <c r="DN16" i="3"/>
  <c r="DO15" i="3"/>
  <c r="DN15" i="3"/>
  <c r="DO14" i="3"/>
  <c r="DN14" i="3"/>
  <c r="DO13" i="3"/>
  <c r="DN13" i="3"/>
  <c r="DO12" i="3"/>
  <c r="DN12" i="3"/>
  <c r="DO11" i="3"/>
  <c r="DN11" i="3"/>
  <c r="DO10" i="3"/>
  <c r="DN10" i="3"/>
  <c r="DO9" i="3"/>
  <c r="DN9" i="3"/>
  <c r="DO8" i="3"/>
  <c r="DN8" i="3"/>
  <c r="DO7" i="3"/>
  <c r="DN7" i="3"/>
  <c r="DM4" i="3"/>
  <c r="DI44" i="3"/>
  <c r="DJ44" i="3" s="1"/>
  <c r="DG44" i="3"/>
  <c r="DI43" i="3"/>
  <c r="DJ43" i="3" s="1"/>
  <c r="DG43" i="3"/>
  <c r="DJ42" i="3"/>
  <c r="DI42" i="3"/>
  <c r="DG42" i="3"/>
  <c r="DI41" i="3"/>
  <c r="DJ41" i="3" s="1"/>
  <c r="DG41" i="3"/>
  <c r="DI40" i="3"/>
  <c r="DJ40" i="3" s="1"/>
  <c r="DG40" i="3"/>
  <c r="DJ39" i="3"/>
  <c r="DI39" i="3"/>
  <c r="DG39" i="3"/>
  <c r="DJ36" i="3"/>
  <c r="DJ35" i="3"/>
  <c r="DJ34" i="3"/>
  <c r="DJ33" i="3"/>
  <c r="DJ32" i="3"/>
  <c r="DJ31" i="3"/>
  <c r="DJ30" i="3"/>
  <c r="DJ29" i="3"/>
  <c r="DJ28" i="3"/>
  <c r="DJ27" i="3"/>
  <c r="DJ26" i="3"/>
  <c r="DJ25" i="3"/>
  <c r="DJ24" i="3"/>
  <c r="DJ23" i="3"/>
  <c r="DJ22" i="3"/>
  <c r="DJ21" i="3"/>
  <c r="DJ20" i="3"/>
  <c r="DJ19" i="3"/>
  <c r="DI19" i="3"/>
  <c r="DJ18" i="3"/>
  <c r="DI18" i="3"/>
  <c r="DJ17" i="3"/>
  <c r="DI17" i="3"/>
  <c r="DJ16" i="3"/>
  <c r="DI16" i="3"/>
  <c r="DJ15" i="3"/>
  <c r="DI15" i="3"/>
  <c r="DJ14" i="3"/>
  <c r="DI14" i="3"/>
  <c r="DJ13" i="3"/>
  <c r="DI13" i="3"/>
  <c r="DJ12" i="3"/>
  <c r="DI12" i="3"/>
  <c r="DJ11" i="3"/>
  <c r="DI11" i="3"/>
  <c r="DJ10" i="3"/>
  <c r="DI10" i="3"/>
  <c r="DI9" i="3"/>
  <c r="DJ9" i="3" s="1"/>
  <c r="DJ8" i="3"/>
  <c r="DI8" i="3"/>
  <c r="DI7" i="3"/>
  <c r="DJ7" i="3" s="1"/>
  <c r="DH4" i="3"/>
  <c r="DD44" i="3"/>
  <c r="DE44" i="3" s="1"/>
  <c r="DB44" i="3"/>
  <c r="DD43" i="3"/>
  <c r="DE43" i="3" s="1"/>
  <c r="DB43" i="3"/>
  <c r="DD42" i="3"/>
  <c r="DE42" i="3" s="1"/>
  <c r="DB42" i="3"/>
  <c r="DD41" i="3"/>
  <c r="DE41" i="3" s="1"/>
  <c r="DB41" i="3"/>
  <c r="DD40" i="3"/>
  <c r="DE40" i="3" s="1"/>
  <c r="DB40" i="3"/>
  <c r="DD39" i="3"/>
  <c r="DE39" i="3" s="1"/>
  <c r="DB39" i="3"/>
  <c r="DE36" i="3"/>
  <c r="DE35" i="3"/>
  <c r="DE34" i="3"/>
  <c r="DE33" i="3"/>
  <c r="DE32" i="3"/>
  <c r="DE31" i="3"/>
  <c r="DE30" i="3"/>
  <c r="DE29" i="3"/>
  <c r="DE28" i="3"/>
  <c r="DE27" i="3"/>
  <c r="DE26" i="3"/>
  <c r="DE25" i="3"/>
  <c r="DE24" i="3"/>
  <c r="DE23" i="3"/>
  <c r="DE22" i="3"/>
  <c r="DE21" i="3"/>
  <c r="DE20" i="3"/>
  <c r="DD19" i="3"/>
  <c r="DE19" i="3" s="1"/>
  <c r="DE18" i="3"/>
  <c r="DD18" i="3"/>
  <c r="DD17" i="3"/>
  <c r="DE17" i="3" s="1"/>
  <c r="DE16" i="3"/>
  <c r="DD16" i="3"/>
  <c r="DD15" i="3"/>
  <c r="DE15" i="3" s="1"/>
  <c r="DD14" i="3"/>
  <c r="DE14" i="3" s="1"/>
  <c r="DD13" i="3"/>
  <c r="DE13" i="3" s="1"/>
  <c r="DD12" i="3"/>
  <c r="DE12" i="3" s="1"/>
  <c r="DD11" i="3"/>
  <c r="DE11" i="3" s="1"/>
  <c r="DE10" i="3"/>
  <c r="DD10" i="3"/>
  <c r="DD9" i="3"/>
  <c r="DE9" i="3" s="1"/>
  <c r="DE8" i="3"/>
  <c r="DD8" i="3"/>
  <c r="DD7" i="3"/>
  <c r="DE7" i="3" s="1"/>
  <c r="DC4" i="3"/>
  <c r="CY44" i="3"/>
  <c r="CZ44" i="3" s="1"/>
  <c r="CW44" i="3"/>
  <c r="CY43" i="3"/>
  <c r="CZ43" i="3" s="1"/>
  <c r="CW43" i="3"/>
  <c r="CY42" i="3"/>
  <c r="CZ42" i="3" s="1"/>
  <c r="CW42" i="3"/>
  <c r="CY41" i="3"/>
  <c r="CZ41" i="3" s="1"/>
  <c r="CW41" i="3"/>
  <c r="CZ40" i="3"/>
  <c r="CY40" i="3"/>
  <c r="CW40" i="3"/>
  <c r="CY39" i="3"/>
  <c r="CZ39" i="3" s="1"/>
  <c r="CW39" i="3"/>
  <c r="CZ36" i="3"/>
  <c r="CZ35" i="3"/>
  <c r="CZ34" i="3"/>
  <c r="CZ33" i="3"/>
  <c r="CZ32" i="3"/>
  <c r="CZ31" i="3"/>
  <c r="CZ30" i="3"/>
  <c r="CZ29" i="3"/>
  <c r="CZ28" i="3"/>
  <c r="CZ27" i="3"/>
  <c r="CZ26" i="3"/>
  <c r="CZ25" i="3"/>
  <c r="CZ24" i="3"/>
  <c r="CZ23" i="3"/>
  <c r="CZ22" i="3"/>
  <c r="CZ21" i="3"/>
  <c r="CZ20" i="3"/>
  <c r="CZ19" i="3"/>
  <c r="CY19" i="3"/>
  <c r="CY18" i="3"/>
  <c r="CZ18" i="3" s="1"/>
  <c r="CY17" i="3"/>
  <c r="CZ17" i="3" s="1"/>
  <c r="CY16" i="3"/>
  <c r="CZ16" i="3" s="1"/>
  <c r="CZ15" i="3"/>
  <c r="CY15" i="3"/>
  <c r="CY14" i="3"/>
  <c r="CZ14" i="3" s="1"/>
  <c r="CY13" i="3"/>
  <c r="CZ13" i="3" s="1"/>
  <c r="CY12" i="3"/>
  <c r="CZ12" i="3" s="1"/>
  <c r="CY11" i="3"/>
  <c r="CZ11" i="3" s="1"/>
  <c r="CY10" i="3"/>
  <c r="CZ10" i="3" s="1"/>
  <c r="CZ9" i="3"/>
  <c r="CY9" i="3"/>
  <c r="CY8" i="3"/>
  <c r="CZ8" i="3" s="1"/>
  <c r="CY7" i="3"/>
  <c r="CZ7" i="3" s="1"/>
  <c r="CX4" i="3"/>
  <c r="CU44" i="3"/>
  <c r="CT44" i="3"/>
  <c r="CR44" i="3"/>
  <c r="CT43" i="3"/>
  <c r="CU43" i="3" s="1"/>
  <c r="CR43" i="3"/>
  <c r="CT42" i="3"/>
  <c r="CU42" i="3" s="1"/>
  <c r="CR42" i="3"/>
  <c r="CT41" i="3"/>
  <c r="CU41" i="3" s="1"/>
  <c r="CR41" i="3"/>
  <c r="CU40" i="3"/>
  <c r="CT40" i="3"/>
  <c r="CR40" i="3"/>
  <c r="CT39" i="3"/>
  <c r="CU39" i="3" s="1"/>
  <c r="CR39" i="3"/>
  <c r="CU36" i="3"/>
  <c r="CU35" i="3"/>
  <c r="CU34" i="3"/>
  <c r="CU33" i="3"/>
  <c r="CU32" i="3"/>
  <c r="CU31" i="3"/>
  <c r="CU30" i="3"/>
  <c r="CU29" i="3"/>
  <c r="CU28" i="3"/>
  <c r="CU27" i="3"/>
  <c r="CU26" i="3"/>
  <c r="CU25" i="3"/>
  <c r="CU24" i="3"/>
  <c r="CU23" i="3"/>
  <c r="CU22" i="3"/>
  <c r="CU21" i="3"/>
  <c r="CU20" i="3"/>
  <c r="CU19" i="3"/>
  <c r="CT19" i="3"/>
  <c r="CT18" i="3"/>
  <c r="CU18" i="3" s="1"/>
  <c r="CU17" i="3"/>
  <c r="CT17" i="3"/>
  <c r="CT16" i="3"/>
  <c r="CU16" i="3" s="1"/>
  <c r="CU15" i="3"/>
  <c r="CT15" i="3"/>
  <c r="CT14" i="3"/>
  <c r="CU14" i="3" s="1"/>
  <c r="CU13" i="3"/>
  <c r="CT13" i="3"/>
  <c r="CT12" i="3"/>
  <c r="CU12" i="3" s="1"/>
  <c r="CU11" i="3"/>
  <c r="CT11" i="3"/>
  <c r="CT10" i="3"/>
  <c r="CU10" i="3" s="1"/>
  <c r="CU9" i="3"/>
  <c r="CT9" i="3"/>
  <c r="CT8" i="3"/>
  <c r="CU8" i="3" s="1"/>
  <c r="CU46" i="3" s="1"/>
  <c r="CU48" i="3" s="1"/>
  <c r="CR4" i="3" s="1"/>
  <c r="CU7" i="3"/>
  <c r="CT7" i="3"/>
  <c r="CS4" i="3"/>
  <c r="CP44" i="3"/>
  <c r="CO44" i="3"/>
  <c r="CM44" i="3"/>
  <c r="CO43" i="3"/>
  <c r="CP43" i="3" s="1"/>
  <c r="CM43" i="3"/>
  <c r="CO42" i="3"/>
  <c r="CP42" i="3" s="1"/>
  <c r="CM42" i="3"/>
  <c r="CO41" i="3"/>
  <c r="CP41" i="3" s="1"/>
  <c r="CM41" i="3"/>
  <c r="CO40" i="3"/>
  <c r="CP40" i="3" s="1"/>
  <c r="CM40" i="3"/>
  <c r="CP39" i="3"/>
  <c r="CO39" i="3"/>
  <c r="CM39" i="3"/>
  <c r="CP36" i="3"/>
  <c r="CP35" i="3"/>
  <c r="CP34" i="3"/>
  <c r="CP33" i="3"/>
  <c r="CP32" i="3"/>
  <c r="CP31" i="3"/>
  <c r="CP30" i="3"/>
  <c r="CP29" i="3"/>
  <c r="CP28" i="3"/>
  <c r="CP27" i="3"/>
  <c r="CP26" i="3"/>
  <c r="CP25" i="3"/>
  <c r="CP24" i="3"/>
  <c r="CP23" i="3"/>
  <c r="CP22" i="3"/>
  <c r="CP21" i="3"/>
  <c r="CP20" i="3"/>
  <c r="CO19" i="3"/>
  <c r="CP19" i="3" s="1"/>
  <c r="CO18" i="3"/>
  <c r="CP18" i="3" s="1"/>
  <c r="CO17" i="3"/>
  <c r="CP17" i="3" s="1"/>
  <c r="CO16" i="3"/>
  <c r="CP16" i="3" s="1"/>
  <c r="CO15" i="3"/>
  <c r="CP15" i="3" s="1"/>
  <c r="CO14" i="3"/>
  <c r="CP14" i="3" s="1"/>
  <c r="CO13" i="3"/>
  <c r="CP13" i="3" s="1"/>
  <c r="CO12" i="3"/>
  <c r="CP12" i="3" s="1"/>
  <c r="CO11" i="3"/>
  <c r="CP11" i="3" s="1"/>
  <c r="CO10" i="3"/>
  <c r="CP10" i="3" s="1"/>
  <c r="CO9" i="3"/>
  <c r="CP9" i="3" s="1"/>
  <c r="CO8" i="3"/>
  <c r="CP8" i="3" s="1"/>
  <c r="CO7" i="3"/>
  <c r="CP7" i="3" s="1"/>
  <c r="CN4" i="3"/>
  <c r="CK44" i="3"/>
  <c r="CJ44" i="3"/>
  <c r="CH44" i="3"/>
  <c r="CJ43" i="3"/>
  <c r="CK43" i="3" s="1"/>
  <c r="CH43" i="3"/>
  <c r="CJ42" i="3"/>
  <c r="CK42" i="3" s="1"/>
  <c r="CH42" i="3"/>
  <c r="CJ41" i="3"/>
  <c r="CK41" i="3" s="1"/>
  <c r="CH41" i="3"/>
  <c r="CK40" i="3"/>
  <c r="CJ40" i="3"/>
  <c r="CH40" i="3"/>
  <c r="CJ39" i="3"/>
  <c r="CK39" i="3" s="1"/>
  <c r="CH39" i="3"/>
  <c r="CK36" i="3"/>
  <c r="CK35" i="3"/>
  <c r="CK34" i="3"/>
  <c r="CK33" i="3"/>
  <c r="CK32" i="3"/>
  <c r="CK31" i="3"/>
  <c r="CK30" i="3"/>
  <c r="CK29" i="3"/>
  <c r="CK28" i="3"/>
  <c r="CK27" i="3"/>
  <c r="CK26" i="3"/>
  <c r="CK25" i="3"/>
  <c r="CK24" i="3"/>
  <c r="CK23" i="3"/>
  <c r="CK22" i="3"/>
  <c r="CK21" i="3"/>
  <c r="CK20" i="3"/>
  <c r="CJ19" i="3"/>
  <c r="CK19" i="3" s="1"/>
  <c r="CJ18" i="3"/>
  <c r="CK18" i="3" s="1"/>
  <c r="CK17" i="3"/>
  <c r="CJ17" i="3"/>
  <c r="CJ16" i="3"/>
  <c r="CK16" i="3" s="1"/>
  <c r="CJ15" i="3"/>
  <c r="CK15" i="3" s="1"/>
  <c r="CJ14" i="3"/>
  <c r="CK14" i="3" s="1"/>
  <c r="CJ13" i="3"/>
  <c r="CK13" i="3" s="1"/>
  <c r="CJ12" i="3"/>
  <c r="CK12" i="3" s="1"/>
  <c r="CJ11" i="3"/>
  <c r="CK11" i="3" s="1"/>
  <c r="CJ10" i="3"/>
  <c r="CK10" i="3" s="1"/>
  <c r="CJ9" i="3"/>
  <c r="CK9" i="3" s="1"/>
  <c r="CJ8" i="3"/>
  <c r="CK8" i="3" s="1"/>
  <c r="CK7" i="3"/>
  <c r="CJ7" i="3"/>
  <c r="CI4" i="3"/>
  <c r="CF44" i="3"/>
  <c r="CE44" i="3"/>
  <c r="CC44" i="3"/>
  <c r="CE43" i="3"/>
  <c r="CF43" i="3" s="1"/>
  <c r="CC43" i="3"/>
  <c r="CF42" i="3"/>
  <c r="CE42" i="3"/>
  <c r="CC42" i="3"/>
  <c r="CE41" i="3"/>
  <c r="CF41" i="3" s="1"/>
  <c r="CC41" i="3"/>
  <c r="CE40" i="3"/>
  <c r="CF40" i="3" s="1"/>
  <c r="CC40" i="3"/>
  <c r="CE39" i="3"/>
  <c r="CF39" i="3" s="1"/>
  <c r="CC39" i="3"/>
  <c r="CF36" i="3"/>
  <c r="CF35" i="3"/>
  <c r="CF34" i="3"/>
  <c r="CF33" i="3"/>
  <c r="CF32" i="3"/>
  <c r="CF31" i="3"/>
  <c r="CF30" i="3"/>
  <c r="CF29" i="3"/>
  <c r="CF28" i="3"/>
  <c r="CF27" i="3"/>
  <c r="CF26" i="3"/>
  <c r="CF25" i="3"/>
  <c r="CF24" i="3"/>
  <c r="CF23" i="3"/>
  <c r="CF22" i="3"/>
  <c r="CF21" i="3"/>
  <c r="CF20" i="3"/>
  <c r="CE19" i="3"/>
  <c r="CF19" i="3" s="1"/>
  <c r="CF18" i="3"/>
  <c r="CE18" i="3"/>
  <c r="CE17" i="3"/>
  <c r="CF17" i="3" s="1"/>
  <c r="CE16" i="3"/>
  <c r="CF16" i="3" s="1"/>
  <c r="CE15" i="3"/>
  <c r="CF15" i="3" s="1"/>
  <c r="CF14" i="3"/>
  <c r="CE14" i="3"/>
  <c r="CE13" i="3"/>
  <c r="CF13" i="3" s="1"/>
  <c r="CE12" i="3"/>
  <c r="CF12" i="3" s="1"/>
  <c r="CE11" i="3"/>
  <c r="CF11" i="3" s="1"/>
  <c r="CF10" i="3"/>
  <c r="CE10" i="3"/>
  <c r="CE9" i="3"/>
  <c r="CF9" i="3" s="1"/>
  <c r="CE8" i="3"/>
  <c r="CF8" i="3" s="1"/>
  <c r="CE7" i="3"/>
  <c r="CF7" i="3" s="1"/>
  <c r="CD4" i="3"/>
  <c r="CA44" i="3"/>
  <c r="BZ44" i="3"/>
  <c r="BX44" i="3"/>
  <c r="BZ43" i="3"/>
  <c r="CA43" i="3" s="1"/>
  <c r="BX43" i="3"/>
  <c r="BZ42" i="3"/>
  <c r="CA42" i="3" s="1"/>
  <c r="BX42" i="3"/>
  <c r="CA41" i="3"/>
  <c r="BZ41" i="3"/>
  <c r="BX41" i="3"/>
  <c r="CA40" i="3"/>
  <c r="BZ40" i="3"/>
  <c r="BX40" i="3"/>
  <c r="BZ39" i="3"/>
  <c r="CA39" i="3" s="1"/>
  <c r="BX39" i="3"/>
  <c r="CA36" i="3"/>
  <c r="CA35" i="3"/>
  <c r="CA34" i="3"/>
  <c r="CA33" i="3"/>
  <c r="CA32" i="3"/>
  <c r="CA31" i="3"/>
  <c r="CA30" i="3"/>
  <c r="CA29" i="3"/>
  <c r="CA28" i="3"/>
  <c r="CA27" i="3"/>
  <c r="CA26" i="3"/>
  <c r="CA25" i="3"/>
  <c r="CA24" i="3"/>
  <c r="CA23" i="3"/>
  <c r="CA22" i="3"/>
  <c r="CA21" i="3"/>
  <c r="CA20" i="3"/>
  <c r="BZ19" i="3"/>
  <c r="CA19" i="3" s="1"/>
  <c r="BZ18" i="3"/>
  <c r="CA18" i="3" s="1"/>
  <c r="BZ17" i="3"/>
  <c r="CA17" i="3" s="1"/>
  <c r="CA16" i="3"/>
  <c r="BZ16" i="3"/>
  <c r="BZ15" i="3"/>
  <c r="CA15" i="3" s="1"/>
  <c r="BZ14" i="3"/>
  <c r="CA14" i="3" s="1"/>
  <c r="BZ13" i="3"/>
  <c r="CA13" i="3" s="1"/>
  <c r="CA12" i="3"/>
  <c r="BZ12" i="3"/>
  <c r="BZ11" i="3"/>
  <c r="CA11" i="3" s="1"/>
  <c r="BZ10" i="3"/>
  <c r="CA10" i="3" s="1"/>
  <c r="BZ9" i="3"/>
  <c r="CA9" i="3" s="1"/>
  <c r="CA8" i="3"/>
  <c r="BZ8" i="3"/>
  <c r="BZ7" i="3"/>
  <c r="CA7" i="3" s="1"/>
  <c r="BY4" i="3"/>
  <c r="BV44" i="3"/>
  <c r="BU44" i="3"/>
  <c r="BS44" i="3"/>
  <c r="BU43" i="3"/>
  <c r="BV43" i="3" s="1"/>
  <c r="BS43" i="3"/>
  <c r="BU42" i="3"/>
  <c r="BV42" i="3" s="1"/>
  <c r="BS42" i="3"/>
  <c r="BV41" i="3"/>
  <c r="BU41" i="3"/>
  <c r="BS41" i="3"/>
  <c r="BU40" i="3"/>
  <c r="BV40" i="3" s="1"/>
  <c r="BS40" i="3"/>
  <c r="BU39" i="3"/>
  <c r="BV39" i="3" s="1"/>
  <c r="BS39" i="3"/>
  <c r="BV36" i="3"/>
  <c r="BV35" i="3"/>
  <c r="BV34" i="3"/>
  <c r="BV33" i="3"/>
  <c r="BV32" i="3"/>
  <c r="BV31" i="3"/>
  <c r="BV30" i="3"/>
  <c r="BV29" i="3"/>
  <c r="BV28" i="3"/>
  <c r="BV27" i="3"/>
  <c r="BV26" i="3"/>
  <c r="BV25" i="3"/>
  <c r="BV24" i="3"/>
  <c r="BV23" i="3"/>
  <c r="BV22" i="3"/>
  <c r="BV21" i="3"/>
  <c r="BV20" i="3"/>
  <c r="BU19" i="3"/>
  <c r="BV19" i="3" s="1"/>
  <c r="BU18" i="3"/>
  <c r="BV18" i="3" s="1"/>
  <c r="BV17" i="3"/>
  <c r="BU17" i="3"/>
  <c r="BU16" i="3"/>
  <c r="BV16" i="3" s="1"/>
  <c r="BU15" i="3"/>
  <c r="BV15" i="3" s="1"/>
  <c r="BU14" i="3"/>
  <c r="BV14" i="3" s="1"/>
  <c r="BV13" i="3"/>
  <c r="BU13" i="3"/>
  <c r="BU12" i="3"/>
  <c r="BV12" i="3" s="1"/>
  <c r="BU11" i="3"/>
  <c r="BV11" i="3" s="1"/>
  <c r="BU10" i="3"/>
  <c r="BV10" i="3" s="1"/>
  <c r="BV9" i="3"/>
  <c r="BU9" i="3"/>
  <c r="BU8" i="3"/>
  <c r="BV8" i="3" s="1"/>
  <c r="BU7" i="3"/>
  <c r="BV7" i="3" s="1"/>
  <c r="BT4" i="3"/>
  <c r="BQ44" i="3"/>
  <c r="BP44" i="3"/>
  <c r="BN44" i="3"/>
  <c r="BP43" i="3"/>
  <c r="BQ43" i="3" s="1"/>
  <c r="BN43" i="3"/>
  <c r="BP42" i="3"/>
  <c r="BQ42" i="3" s="1"/>
  <c r="BN42" i="3"/>
  <c r="BP41" i="3"/>
  <c r="BQ41" i="3" s="1"/>
  <c r="BN41" i="3"/>
  <c r="BQ40" i="3"/>
  <c r="BP40" i="3"/>
  <c r="BN40" i="3"/>
  <c r="BP39" i="3"/>
  <c r="BQ39" i="3" s="1"/>
  <c r="BN39" i="3"/>
  <c r="BQ36" i="3"/>
  <c r="BQ35" i="3"/>
  <c r="BQ34" i="3"/>
  <c r="BQ33" i="3"/>
  <c r="BQ32" i="3"/>
  <c r="BQ31" i="3"/>
  <c r="BQ30" i="3"/>
  <c r="BQ29" i="3"/>
  <c r="BQ28" i="3"/>
  <c r="BQ27" i="3"/>
  <c r="BQ26" i="3"/>
  <c r="BQ25" i="3"/>
  <c r="BQ24" i="3"/>
  <c r="BQ23" i="3"/>
  <c r="BQ22" i="3"/>
  <c r="BQ21" i="3"/>
  <c r="BQ20" i="3"/>
  <c r="BQ19" i="3"/>
  <c r="BP19" i="3"/>
  <c r="BQ18" i="3"/>
  <c r="BP18" i="3"/>
  <c r="BQ17" i="3"/>
  <c r="BP17" i="3"/>
  <c r="BQ16" i="3"/>
  <c r="BP16" i="3"/>
  <c r="BQ15" i="3"/>
  <c r="BP15" i="3"/>
  <c r="BQ14" i="3"/>
  <c r="BP14" i="3"/>
  <c r="BQ13" i="3"/>
  <c r="BP13" i="3"/>
  <c r="BQ12" i="3"/>
  <c r="BP12" i="3"/>
  <c r="BQ11" i="3"/>
  <c r="BP11" i="3"/>
  <c r="BQ10" i="3"/>
  <c r="BP10" i="3"/>
  <c r="BQ9" i="3"/>
  <c r="BP9" i="3"/>
  <c r="BQ8" i="3"/>
  <c r="BP8" i="3"/>
  <c r="BQ7" i="3"/>
  <c r="BP7" i="3"/>
  <c r="BO4" i="3"/>
  <c r="BL44" i="3"/>
  <c r="BK44" i="3"/>
  <c r="BI44" i="3"/>
  <c r="BK43" i="3"/>
  <c r="BL43" i="3" s="1"/>
  <c r="BI43" i="3"/>
  <c r="BK42" i="3"/>
  <c r="BL42" i="3" s="1"/>
  <c r="BI42" i="3"/>
  <c r="BK41" i="3"/>
  <c r="BL41" i="3" s="1"/>
  <c r="BI41" i="3"/>
  <c r="BK40" i="3"/>
  <c r="BL40" i="3" s="1"/>
  <c r="BI40" i="3"/>
  <c r="BK39" i="3"/>
  <c r="BL39" i="3" s="1"/>
  <c r="BI39" i="3"/>
  <c r="BL36" i="3"/>
  <c r="BL35" i="3"/>
  <c r="BL34" i="3"/>
  <c r="BL33" i="3"/>
  <c r="BL32" i="3"/>
  <c r="BL31" i="3"/>
  <c r="BL30" i="3"/>
  <c r="BL29" i="3"/>
  <c r="BL28" i="3"/>
  <c r="BL27" i="3"/>
  <c r="BL26" i="3"/>
  <c r="BL25" i="3"/>
  <c r="BL24" i="3"/>
  <c r="BL23" i="3"/>
  <c r="BL22" i="3"/>
  <c r="BL21" i="3"/>
  <c r="BL20" i="3"/>
  <c r="BK19" i="3"/>
  <c r="BL19" i="3" s="1"/>
  <c r="BK18" i="3"/>
  <c r="BL18" i="3" s="1"/>
  <c r="BK17" i="3"/>
  <c r="BL17" i="3" s="1"/>
  <c r="BK16" i="3"/>
  <c r="BL16" i="3" s="1"/>
  <c r="BK15" i="3"/>
  <c r="BL15" i="3" s="1"/>
  <c r="BK14" i="3"/>
  <c r="BL14" i="3" s="1"/>
  <c r="BK13" i="3"/>
  <c r="BL13" i="3" s="1"/>
  <c r="BK12" i="3"/>
  <c r="BL12" i="3" s="1"/>
  <c r="BK11" i="3"/>
  <c r="BL11" i="3" s="1"/>
  <c r="BK10" i="3"/>
  <c r="BL10" i="3" s="1"/>
  <c r="BK9" i="3"/>
  <c r="BL9" i="3" s="1"/>
  <c r="BK8" i="3"/>
  <c r="BL8" i="3" s="1"/>
  <c r="BK7" i="3"/>
  <c r="BL7" i="3" s="1"/>
  <c r="BJ4" i="3"/>
  <c r="BG44" i="3"/>
  <c r="BF44" i="3"/>
  <c r="BD44" i="3"/>
  <c r="BF43" i="3"/>
  <c r="BG43" i="3" s="1"/>
  <c r="BD43" i="3"/>
  <c r="BG42" i="3"/>
  <c r="BF42" i="3"/>
  <c r="BD42" i="3"/>
  <c r="BG41" i="3"/>
  <c r="BF41" i="3"/>
  <c r="BD41" i="3"/>
  <c r="BF40" i="3"/>
  <c r="BG40" i="3" s="1"/>
  <c r="BD40" i="3"/>
  <c r="BF39" i="3"/>
  <c r="BG39" i="3" s="1"/>
  <c r="BD39" i="3"/>
  <c r="BG36" i="3"/>
  <c r="BG35" i="3"/>
  <c r="BG34" i="3"/>
  <c r="BG33" i="3"/>
  <c r="BG32" i="3"/>
  <c r="BG31" i="3"/>
  <c r="BG30" i="3"/>
  <c r="BG29" i="3"/>
  <c r="BG28" i="3"/>
  <c r="BG27" i="3"/>
  <c r="BG26" i="3"/>
  <c r="BG25" i="3"/>
  <c r="BG24" i="3"/>
  <c r="BG23" i="3"/>
  <c r="BG22" i="3"/>
  <c r="BG21" i="3"/>
  <c r="BG20" i="3"/>
  <c r="BF19" i="3"/>
  <c r="BG19" i="3" s="1"/>
  <c r="BG18" i="3"/>
  <c r="BF18" i="3"/>
  <c r="BF17" i="3"/>
  <c r="BG17" i="3" s="1"/>
  <c r="BG16" i="3"/>
  <c r="BF16" i="3"/>
  <c r="BF15" i="3"/>
  <c r="BG15" i="3" s="1"/>
  <c r="BG14" i="3"/>
  <c r="BF14" i="3"/>
  <c r="BF13" i="3"/>
  <c r="BG13" i="3" s="1"/>
  <c r="BG12" i="3"/>
  <c r="BF12" i="3"/>
  <c r="BF11" i="3"/>
  <c r="BG11" i="3" s="1"/>
  <c r="BG10" i="3"/>
  <c r="BF10" i="3"/>
  <c r="BF9" i="3"/>
  <c r="BG9" i="3" s="1"/>
  <c r="BG8" i="3"/>
  <c r="BF8" i="3"/>
  <c r="BF7" i="3"/>
  <c r="BG7" i="3" s="1"/>
  <c r="BE4" i="3"/>
  <c r="BB44" i="3"/>
  <c r="BA44" i="3"/>
  <c r="AY44" i="3"/>
  <c r="BA43" i="3"/>
  <c r="BB43" i="3" s="1"/>
  <c r="AY43" i="3"/>
  <c r="BB42" i="3"/>
  <c r="BA42" i="3"/>
  <c r="AY42" i="3"/>
  <c r="BB41" i="3"/>
  <c r="BA41" i="3"/>
  <c r="AY41" i="3"/>
  <c r="BA40" i="3"/>
  <c r="BB40" i="3" s="1"/>
  <c r="AY40" i="3"/>
  <c r="BA39" i="3"/>
  <c r="BB39" i="3" s="1"/>
  <c r="AY39" i="3"/>
  <c r="BB36" i="3"/>
  <c r="BB35" i="3"/>
  <c r="BB34" i="3"/>
  <c r="BB33" i="3"/>
  <c r="BB32" i="3"/>
  <c r="BB31" i="3"/>
  <c r="BB30" i="3"/>
  <c r="BB29" i="3"/>
  <c r="BB28" i="3"/>
  <c r="BB27" i="3"/>
  <c r="BB26" i="3"/>
  <c r="BB25" i="3"/>
  <c r="BB24" i="3"/>
  <c r="BB23" i="3"/>
  <c r="BB22" i="3"/>
  <c r="BB21" i="3"/>
  <c r="BB20" i="3"/>
  <c r="BA19" i="3"/>
  <c r="BB19" i="3" s="1"/>
  <c r="BB18" i="3"/>
  <c r="BA18" i="3"/>
  <c r="BA17" i="3"/>
  <c r="BB17" i="3" s="1"/>
  <c r="BB16" i="3"/>
  <c r="BA16" i="3"/>
  <c r="BA15" i="3"/>
  <c r="BB15" i="3" s="1"/>
  <c r="BB14" i="3"/>
  <c r="BA14" i="3"/>
  <c r="BA13" i="3"/>
  <c r="BB13" i="3" s="1"/>
  <c r="BB12" i="3"/>
  <c r="BA12" i="3"/>
  <c r="BA11" i="3"/>
  <c r="BB11" i="3" s="1"/>
  <c r="BB10" i="3"/>
  <c r="BA10" i="3"/>
  <c r="BA9" i="3"/>
  <c r="BB9" i="3" s="1"/>
  <c r="BB8" i="3"/>
  <c r="BA8" i="3"/>
  <c r="BA7" i="3"/>
  <c r="BB7" i="3" s="1"/>
  <c r="AZ4" i="3"/>
  <c r="AW44" i="3"/>
  <c r="AV44" i="3"/>
  <c r="AT44" i="3"/>
  <c r="AV43" i="3"/>
  <c r="AW43" i="3" s="1"/>
  <c r="AT43" i="3"/>
  <c r="AV42" i="3"/>
  <c r="AW42" i="3" s="1"/>
  <c r="AT42" i="3"/>
  <c r="AW41" i="3"/>
  <c r="AV41" i="3"/>
  <c r="AT41" i="3"/>
  <c r="AV40" i="3"/>
  <c r="AW40" i="3" s="1"/>
  <c r="AT40" i="3"/>
  <c r="AV39" i="3"/>
  <c r="AW39" i="3" s="1"/>
  <c r="AT39" i="3"/>
  <c r="AW36" i="3"/>
  <c r="AW35" i="3"/>
  <c r="AW34" i="3"/>
  <c r="AW33" i="3"/>
  <c r="AW32" i="3"/>
  <c r="AW31" i="3"/>
  <c r="AW30" i="3"/>
  <c r="AW29" i="3"/>
  <c r="AW28" i="3"/>
  <c r="AW27" i="3"/>
  <c r="AW26" i="3"/>
  <c r="AW25" i="3"/>
  <c r="AW24" i="3"/>
  <c r="AW23" i="3"/>
  <c r="AW22" i="3"/>
  <c r="AW21" i="3"/>
  <c r="AW20" i="3"/>
  <c r="AV19" i="3"/>
  <c r="AW19" i="3" s="1"/>
  <c r="AV18" i="3"/>
  <c r="AW18" i="3" s="1"/>
  <c r="AV17" i="3"/>
  <c r="AW17" i="3" s="1"/>
  <c r="AV16" i="3"/>
  <c r="AW16" i="3" s="1"/>
  <c r="AV15" i="3"/>
  <c r="AW15" i="3" s="1"/>
  <c r="AV14" i="3"/>
  <c r="AW14" i="3" s="1"/>
  <c r="AV13" i="3"/>
  <c r="AW13" i="3" s="1"/>
  <c r="AV12" i="3"/>
  <c r="AW12" i="3" s="1"/>
  <c r="AV11" i="3"/>
  <c r="AW11" i="3" s="1"/>
  <c r="AV10" i="3"/>
  <c r="AW10" i="3" s="1"/>
  <c r="AV9" i="3"/>
  <c r="AW9" i="3" s="1"/>
  <c r="AV8" i="3"/>
  <c r="AW8" i="3" s="1"/>
  <c r="AV7" i="3"/>
  <c r="AW7" i="3" s="1"/>
  <c r="AU4" i="3"/>
  <c r="AR44" i="3"/>
  <c r="AQ44" i="3"/>
  <c r="AO44" i="3"/>
  <c r="AQ43" i="3"/>
  <c r="AR43" i="3" s="1"/>
  <c r="AO43" i="3"/>
  <c r="AQ42" i="3"/>
  <c r="AR42" i="3" s="1"/>
  <c r="AO42" i="3"/>
  <c r="AQ41" i="3"/>
  <c r="AR41" i="3" s="1"/>
  <c r="AO41" i="3"/>
  <c r="AQ40" i="3"/>
  <c r="AR40" i="3" s="1"/>
  <c r="AO40" i="3"/>
  <c r="AR39" i="3"/>
  <c r="AQ39" i="3"/>
  <c r="AO39" i="3"/>
  <c r="AR36" i="3"/>
  <c r="AR35" i="3"/>
  <c r="AR34" i="3"/>
  <c r="AR33" i="3"/>
  <c r="AR32" i="3"/>
  <c r="AR31" i="3"/>
  <c r="AR30" i="3"/>
  <c r="AR29" i="3"/>
  <c r="AR28" i="3"/>
  <c r="AR27" i="3"/>
  <c r="AR26" i="3"/>
  <c r="AR25" i="3"/>
  <c r="AR24" i="3"/>
  <c r="AR23" i="3"/>
  <c r="AR22" i="3"/>
  <c r="AR21" i="3"/>
  <c r="AR20" i="3"/>
  <c r="AQ19" i="3"/>
  <c r="AR19" i="3" s="1"/>
  <c r="AQ18" i="3"/>
  <c r="AR18" i="3" s="1"/>
  <c r="AQ17" i="3"/>
  <c r="AR17" i="3" s="1"/>
  <c r="AQ16" i="3"/>
  <c r="AR16" i="3" s="1"/>
  <c r="AQ15" i="3"/>
  <c r="AR15" i="3" s="1"/>
  <c r="AQ14" i="3"/>
  <c r="AR14" i="3" s="1"/>
  <c r="AQ13" i="3"/>
  <c r="AR13" i="3" s="1"/>
  <c r="AQ12" i="3"/>
  <c r="AR12" i="3" s="1"/>
  <c r="AQ11" i="3"/>
  <c r="AR11" i="3" s="1"/>
  <c r="AQ10" i="3"/>
  <c r="AR10" i="3" s="1"/>
  <c r="AQ9" i="3"/>
  <c r="AR9" i="3" s="1"/>
  <c r="AQ8" i="3"/>
  <c r="AR8" i="3" s="1"/>
  <c r="AQ7" i="3"/>
  <c r="AR7" i="3" s="1"/>
  <c r="AP4" i="3"/>
  <c r="AM44" i="3"/>
  <c r="AL44" i="3"/>
  <c r="AJ44" i="3"/>
  <c r="AM43" i="3"/>
  <c r="AL43" i="3"/>
  <c r="AJ43" i="3"/>
  <c r="AM42" i="3"/>
  <c r="AL42" i="3"/>
  <c r="AJ42" i="3"/>
  <c r="AM41" i="3"/>
  <c r="AL41" i="3"/>
  <c r="AJ41" i="3"/>
  <c r="AM40" i="3"/>
  <c r="AL40" i="3"/>
  <c r="AJ40" i="3"/>
  <c r="AM39" i="3"/>
  <c r="AL39" i="3"/>
  <c r="AJ39" i="3"/>
  <c r="AM36" i="3"/>
  <c r="AM35" i="3"/>
  <c r="AM34" i="3"/>
  <c r="AM33" i="3"/>
  <c r="AM32" i="3"/>
  <c r="AM31" i="3"/>
  <c r="AM30" i="3"/>
  <c r="AM29" i="3"/>
  <c r="AM28" i="3"/>
  <c r="AM27" i="3"/>
  <c r="AM26" i="3"/>
  <c r="AM25" i="3"/>
  <c r="AM24" i="3"/>
  <c r="AM23" i="3"/>
  <c r="AM22" i="3"/>
  <c r="AM21" i="3"/>
  <c r="AM20" i="3"/>
  <c r="AM19" i="3"/>
  <c r="AL19" i="3"/>
  <c r="AM18" i="3"/>
  <c r="AL18" i="3"/>
  <c r="AM17" i="3"/>
  <c r="AL17" i="3"/>
  <c r="AM16" i="3"/>
  <c r="AL16" i="3"/>
  <c r="AM15" i="3"/>
  <c r="AL15" i="3"/>
  <c r="AM14" i="3"/>
  <c r="AL14" i="3"/>
  <c r="AM13" i="3"/>
  <c r="AL13" i="3"/>
  <c r="AM12" i="3"/>
  <c r="AL12" i="3"/>
  <c r="AM11" i="3"/>
  <c r="AL11" i="3"/>
  <c r="AM10" i="3"/>
  <c r="AL10" i="3"/>
  <c r="AM9" i="3"/>
  <c r="AL9" i="3"/>
  <c r="AM8" i="3"/>
  <c r="AL8" i="3"/>
  <c r="AM7" i="3"/>
  <c r="AM46" i="3" s="1"/>
  <c r="AM48" i="3" s="1"/>
  <c r="AJ4" i="3" s="1"/>
  <c r="AL7" i="3"/>
  <c r="AK4" i="3"/>
  <c r="AG44" i="3"/>
  <c r="AH44" i="3" s="1"/>
  <c r="AE44" i="3"/>
  <c r="AG43" i="3"/>
  <c r="AH43" i="3" s="1"/>
  <c r="AE43" i="3"/>
  <c r="AG42" i="3"/>
  <c r="AH42" i="3" s="1"/>
  <c r="AE42" i="3"/>
  <c r="AG41" i="3"/>
  <c r="AH41" i="3" s="1"/>
  <c r="AE41" i="3"/>
  <c r="AG40" i="3"/>
  <c r="AH40" i="3" s="1"/>
  <c r="AE40" i="3"/>
  <c r="AH39" i="3"/>
  <c r="AG39" i="3"/>
  <c r="AE39" i="3"/>
  <c r="AH36" i="3"/>
  <c r="AH35" i="3"/>
  <c r="AH34" i="3"/>
  <c r="AH33" i="3"/>
  <c r="AH32" i="3"/>
  <c r="AH31" i="3"/>
  <c r="AH30" i="3"/>
  <c r="AH29" i="3"/>
  <c r="AH28" i="3"/>
  <c r="AH27" i="3"/>
  <c r="AH26" i="3"/>
  <c r="AH25" i="3"/>
  <c r="AH24" i="3"/>
  <c r="AH23" i="3"/>
  <c r="AH22" i="3"/>
  <c r="AH21" i="3"/>
  <c r="AH20" i="3"/>
  <c r="AG19" i="3"/>
  <c r="AH19" i="3" s="1"/>
  <c r="AG18" i="3"/>
  <c r="AH18" i="3" s="1"/>
  <c r="AG17" i="3"/>
  <c r="AH17" i="3" s="1"/>
  <c r="AG16" i="3"/>
  <c r="AH16" i="3" s="1"/>
  <c r="AG15" i="3"/>
  <c r="AH15" i="3" s="1"/>
  <c r="AG14" i="3"/>
  <c r="AH14" i="3" s="1"/>
  <c r="AG13" i="3"/>
  <c r="AH13" i="3" s="1"/>
  <c r="AG12" i="3"/>
  <c r="AH12" i="3" s="1"/>
  <c r="AG11" i="3"/>
  <c r="AH11" i="3" s="1"/>
  <c r="AG10" i="3"/>
  <c r="AH10" i="3" s="1"/>
  <c r="AG9" i="3"/>
  <c r="AH9" i="3" s="1"/>
  <c r="AG8" i="3"/>
  <c r="AH8" i="3" s="1"/>
  <c r="AG7" i="3"/>
  <c r="AH7" i="3" s="1"/>
  <c r="AF4" i="3"/>
  <c r="AB44" i="3"/>
  <c r="AC44" i="3" s="1"/>
  <c r="Z44" i="3"/>
  <c r="AB43" i="3"/>
  <c r="AC43" i="3" s="1"/>
  <c r="Z43" i="3"/>
  <c r="AB42" i="3"/>
  <c r="AC42" i="3" s="1"/>
  <c r="Z42" i="3"/>
  <c r="AB41" i="3"/>
  <c r="AC41" i="3" s="1"/>
  <c r="Z41" i="3"/>
  <c r="AB40" i="3"/>
  <c r="AC40" i="3" s="1"/>
  <c r="Z40" i="3"/>
  <c r="AB39" i="3"/>
  <c r="AC39" i="3" s="1"/>
  <c r="Z39" i="3"/>
  <c r="AC36" i="3"/>
  <c r="AC35" i="3"/>
  <c r="AC34" i="3"/>
  <c r="AC33" i="3"/>
  <c r="AC32" i="3"/>
  <c r="AC31" i="3"/>
  <c r="AC30" i="3"/>
  <c r="AC29" i="3"/>
  <c r="AC28" i="3"/>
  <c r="AC27" i="3"/>
  <c r="AC26" i="3"/>
  <c r="AC25" i="3"/>
  <c r="AC24" i="3"/>
  <c r="AC23" i="3"/>
  <c r="AC22" i="3"/>
  <c r="AC21" i="3"/>
  <c r="AC20" i="3"/>
  <c r="AC19" i="3"/>
  <c r="AB19" i="3"/>
  <c r="AB18" i="3"/>
  <c r="AC18" i="3" s="1"/>
  <c r="AC17" i="3"/>
  <c r="AB17" i="3"/>
  <c r="AB16" i="3"/>
  <c r="AC16" i="3" s="1"/>
  <c r="AC15" i="3"/>
  <c r="AB15" i="3"/>
  <c r="AB14" i="3"/>
  <c r="AC14" i="3" s="1"/>
  <c r="AB13" i="3"/>
  <c r="AC13" i="3" s="1"/>
  <c r="AB12" i="3"/>
  <c r="AC12" i="3" s="1"/>
  <c r="AC11" i="3"/>
  <c r="AB11" i="3"/>
  <c r="AB10" i="3"/>
  <c r="AC10" i="3" s="1"/>
  <c r="AB9" i="3"/>
  <c r="AC9" i="3" s="1"/>
  <c r="AB8" i="3"/>
  <c r="AC8" i="3" s="1"/>
  <c r="AB7" i="3"/>
  <c r="AC7" i="3" s="1"/>
  <c r="AA4" i="3"/>
  <c r="W44" i="3"/>
  <c r="X44" i="3" s="1"/>
  <c r="U44" i="3"/>
  <c r="W43" i="3"/>
  <c r="X43" i="3" s="1"/>
  <c r="U43" i="3"/>
  <c r="W42" i="3"/>
  <c r="X42" i="3" s="1"/>
  <c r="U42" i="3"/>
  <c r="W41" i="3"/>
  <c r="X41" i="3" s="1"/>
  <c r="U41" i="3"/>
  <c r="W40" i="3"/>
  <c r="X40" i="3" s="1"/>
  <c r="U40" i="3"/>
  <c r="W39" i="3"/>
  <c r="X39" i="3" s="1"/>
  <c r="U39" i="3"/>
  <c r="X36" i="3"/>
  <c r="X35" i="3"/>
  <c r="X34" i="3"/>
  <c r="X33" i="3"/>
  <c r="X32" i="3"/>
  <c r="X31" i="3"/>
  <c r="X30" i="3"/>
  <c r="X29" i="3"/>
  <c r="X28" i="3"/>
  <c r="X27" i="3"/>
  <c r="X26" i="3"/>
  <c r="X25" i="3"/>
  <c r="X24" i="3"/>
  <c r="X23" i="3"/>
  <c r="X22" i="3"/>
  <c r="X21" i="3"/>
  <c r="X20" i="3"/>
  <c r="W19" i="3"/>
  <c r="X19" i="3" s="1"/>
  <c r="W18" i="3"/>
  <c r="X18" i="3" s="1"/>
  <c r="W17" i="3"/>
  <c r="X17" i="3" s="1"/>
  <c r="W16" i="3"/>
  <c r="X16" i="3" s="1"/>
  <c r="W15" i="3"/>
  <c r="X15" i="3" s="1"/>
  <c r="W14" i="3"/>
  <c r="X14" i="3" s="1"/>
  <c r="W13" i="3"/>
  <c r="X13" i="3" s="1"/>
  <c r="W12" i="3"/>
  <c r="X12" i="3" s="1"/>
  <c r="W11" i="3"/>
  <c r="X11" i="3" s="1"/>
  <c r="W10" i="3"/>
  <c r="X10" i="3" s="1"/>
  <c r="W9" i="3"/>
  <c r="X9" i="3" s="1"/>
  <c r="W8" i="3"/>
  <c r="X8" i="3" s="1"/>
  <c r="W7" i="3"/>
  <c r="X7" i="3" s="1"/>
  <c r="V4" i="3"/>
  <c r="R44" i="3"/>
  <c r="S44" i="3" s="1"/>
  <c r="P44" i="3"/>
  <c r="R43" i="3"/>
  <c r="S43" i="3" s="1"/>
  <c r="P43" i="3"/>
  <c r="R42" i="3"/>
  <c r="S42" i="3" s="1"/>
  <c r="P42" i="3"/>
  <c r="R41" i="3"/>
  <c r="S41" i="3" s="1"/>
  <c r="P41" i="3"/>
  <c r="R40" i="3"/>
  <c r="S40" i="3" s="1"/>
  <c r="P40" i="3"/>
  <c r="R39" i="3"/>
  <c r="S39" i="3" s="1"/>
  <c r="P39" i="3"/>
  <c r="S36" i="3"/>
  <c r="S35" i="3"/>
  <c r="S34" i="3"/>
  <c r="S33" i="3"/>
  <c r="S32" i="3"/>
  <c r="S31" i="3"/>
  <c r="S30" i="3"/>
  <c r="S29" i="3"/>
  <c r="S28" i="3"/>
  <c r="S27" i="3"/>
  <c r="S26" i="3"/>
  <c r="S25" i="3"/>
  <c r="S24" i="3"/>
  <c r="S23" i="3"/>
  <c r="S22" i="3"/>
  <c r="S21" i="3"/>
  <c r="S20" i="3"/>
  <c r="R19" i="3"/>
  <c r="S19" i="3" s="1"/>
  <c r="R18" i="3"/>
  <c r="S18" i="3" s="1"/>
  <c r="R17" i="3"/>
  <c r="S17" i="3" s="1"/>
  <c r="R16" i="3"/>
  <c r="S16" i="3" s="1"/>
  <c r="R15" i="3"/>
  <c r="S15" i="3" s="1"/>
  <c r="R14" i="3"/>
  <c r="S14" i="3" s="1"/>
  <c r="R13" i="3"/>
  <c r="S13" i="3" s="1"/>
  <c r="R12" i="3"/>
  <c r="S12" i="3" s="1"/>
  <c r="R11" i="3"/>
  <c r="S11" i="3" s="1"/>
  <c r="R10" i="3"/>
  <c r="S10" i="3" s="1"/>
  <c r="R9" i="3"/>
  <c r="S9" i="3" s="1"/>
  <c r="R8" i="3"/>
  <c r="S8" i="3" s="1"/>
  <c r="R7" i="3"/>
  <c r="S7" i="3" s="1"/>
  <c r="Q4" i="3"/>
  <c r="N36" i="3"/>
  <c r="N35" i="3"/>
  <c r="N34" i="3"/>
  <c r="N33" i="3"/>
  <c r="N32" i="3"/>
  <c r="N31" i="3"/>
  <c r="N30" i="3"/>
  <c r="N29" i="3"/>
  <c r="N28" i="3"/>
  <c r="N27" i="3"/>
  <c r="N26" i="3"/>
  <c r="N25" i="3"/>
  <c r="N24" i="3"/>
  <c r="N23" i="3"/>
  <c r="N22" i="3"/>
  <c r="N21" i="3"/>
  <c r="N20" i="3"/>
  <c r="I36" i="3"/>
  <c r="I35" i="3"/>
  <c r="I34" i="3"/>
  <c r="I33" i="3"/>
  <c r="I32" i="3"/>
  <c r="I31" i="3"/>
  <c r="I30" i="3"/>
  <c r="I29" i="3"/>
  <c r="I28" i="3"/>
  <c r="I27" i="3"/>
  <c r="I26" i="3"/>
  <c r="I25" i="3"/>
  <c r="I24" i="3"/>
  <c r="I23" i="3"/>
  <c r="C2" i="3"/>
  <c r="B2" i="3"/>
  <c r="A2" i="3"/>
  <c r="L3" i="7"/>
  <c r="C3" i="7"/>
  <c r="D3" i="11" s="1"/>
  <c r="B3" i="7"/>
  <c r="C3" i="11" s="1"/>
  <c r="A3" i="7"/>
  <c r="A1" i="7"/>
  <c r="S317" i="1"/>
  <c r="T317" i="1"/>
  <c r="U317" i="1"/>
  <c r="V317" i="1"/>
  <c r="AT27" i="6"/>
  <c r="S313" i="1"/>
  <c r="T313" i="1"/>
  <c r="U313" i="1"/>
  <c r="V313" i="1"/>
  <c r="AO28" i="6"/>
  <c r="S314" i="1"/>
  <c r="T314" i="1"/>
  <c r="U314" i="1"/>
  <c r="V314" i="1"/>
  <c r="AT29" i="6"/>
  <c r="S315" i="1"/>
  <c r="T315" i="1"/>
  <c r="U315" i="1"/>
  <c r="V315" i="1"/>
  <c r="AT30" i="6"/>
  <c r="S316" i="1"/>
  <c r="T316" i="1"/>
  <c r="U316" i="1"/>
  <c r="V316" i="1"/>
  <c r="V312" i="1"/>
  <c r="U312" i="1"/>
  <c r="T312" i="1"/>
  <c r="S312" i="1"/>
  <c r="AT26" i="6"/>
  <c r="V306" i="1"/>
  <c r="U306" i="1"/>
  <c r="T306" i="1"/>
  <c r="S306" i="1"/>
  <c r="AV30" i="6"/>
  <c r="V305" i="1"/>
  <c r="U305" i="1"/>
  <c r="T305" i="1"/>
  <c r="S305" i="1"/>
  <c r="V304" i="1"/>
  <c r="U304" i="1"/>
  <c r="T304" i="1"/>
  <c r="S304" i="1"/>
  <c r="AV28" i="6"/>
  <c r="V303" i="1"/>
  <c r="U303" i="1"/>
  <c r="T303" i="1"/>
  <c r="S303" i="1"/>
  <c r="V302" i="1"/>
  <c r="U302" i="1"/>
  <c r="T302" i="1"/>
  <c r="S302" i="1"/>
  <c r="D7" i="6"/>
  <c r="C297" i="1"/>
  <c r="AQ21" i="6" s="1"/>
  <c r="D297" i="1"/>
  <c r="E297" i="1"/>
  <c r="F297" i="1"/>
  <c r="G297" i="1"/>
  <c r="H297" i="1"/>
  <c r="I297" i="1"/>
  <c r="J297" i="1"/>
  <c r="K297" i="1"/>
  <c r="L297" i="1"/>
  <c r="M297" i="1"/>
  <c r="N297" i="1"/>
  <c r="O297" i="1"/>
  <c r="P297" i="1"/>
  <c r="Q297" i="1"/>
  <c r="R297" i="1"/>
  <c r="S297" i="1"/>
  <c r="T297" i="1"/>
  <c r="U297" i="1"/>
  <c r="V297" i="1"/>
  <c r="C298" i="1"/>
  <c r="AQ22" i="6" s="1"/>
  <c r="D298" i="1"/>
  <c r="E298" i="1"/>
  <c r="F298" i="1"/>
  <c r="G298" i="1"/>
  <c r="H298" i="1"/>
  <c r="I298" i="1"/>
  <c r="J298" i="1"/>
  <c r="K298" i="1"/>
  <c r="L298" i="1"/>
  <c r="M298" i="1"/>
  <c r="N298" i="1"/>
  <c r="O298" i="1"/>
  <c r="P298" i="1"/>
  <c r="Q298" i="1"/>
  <c r="R298" i="1"/>
  <c r="S298" i="1"/>
  <c r="T298" i="1"/>
  <c r="U298" i="1"/>
  <c r="V298" i="1"/>
  <c r="C292" i="1"/>
  <c r="AV16" i="6" s="1"/>
  <c r="D292" i="1"/>
  <c r="E292" i="1"/>
  <c r="F292" i="1"/>
  <c r="G292" i="1"/>
  <c r="H292" i="1"/>
  <c r="I292" i="1"/>
  <c r="J292" i="1"/>
  <c r="K292" i="1"/>
  <c r="L292" i="1"/>
  <c r="M292" i="1"/>
  <c r="N292" i="1"/>
  <c r="O292" i="1"/>
  <c r="P292" i="1"/>
  <c r="Q292" i="1"/>
  <c r="R292" i="1"/>
  <c r="S292" i="1"/>
  <c r="T292" i="1"/>
  <c r="U292" i="1"/>
  <c r="V292" i="1"/>
  <c r="C293" i="1"/>
  <c r="AV17" i="6" s="1"/>
  <c r="D293" i="1"/>
  <c r="E293" i="1"/>
  <c r="F293" i="1"/>
  <c r="G293" i="1"/>
  <c r="H293" i="1"/>
  <c r="I293" i="1"/>
  <c r="J293" i="1"/>
  <c r="K293" i="1"/>
  <c r="L293" i="1"/>
  <c r="M293" i="1"/>
  <c r="N293" i="1"/>
  <c r="O293" i="1"/>
  <c r="P293" i="1"/>
  <c r="Q293" i="1"/>
  <c r="R293" i="1"/>
  <c r="S293" i="1"/>
  <c r="T293" i="1"/>
  <c r="U293" i="1"/>
  <c r="V293" i="1"/>
  <c r="C294" i="1"/>
  <c r="AQ18" i="6" s="1"/>
  <c r="D294" i="1"/>
  <c r="E294" i="1"/>
  <c r="F294" i="1"/>
  <c r="G294" i="1"/>
  <c r="H294" i="1"/>
  <c r="I294" i="1"/>
  <c r="J294" i="1"/>
  <c r="K294" i="1"/>
  <c r="L294" i="1"/>
  <c r="M294" i="1"/>
  <c r="N294" i="1"/>
  <c r="O294" i="1"/>
  <c r="P294" i="1"/>
  <c r="Q294" i="1"/>
  <c r="R294" i="1"/>
  <c r="S294" i="1"/>
  <c r="T294" i="1"/>
  <c r="U294" i="1"/>
  <c r="V294" i="1"/>
  <c r="C295" i="1"/>
  <c r="AV19" i="6" s="1"/>
  <c r="D295" i="1"/>
  <c r="E295" i="1"/>
  <c r="F295" i="1"/>
  <c r="G295" i="1"/>
  <c r="H295" i="1"/>
  <c r="I295" i="1"/>
  <c r="J295" i="1"/>
  <c r="K295" i="1"/>
  <c r="L295" i="1"/>
  <c r="M295" i="1"/>
  <c r="N295" i="1"/>
  <c r="O295" i="1"/>
  <c r="P295" i="1"/>
  <c r="Q295" i="1"/>
  <c r="R295" i="1"/>
  <c r="S295" i="1"/>
  <c r="T295" i="1"/>
  <c r="U295" i="1"/>
  <c r="V295" i="1"/>
  <c r="C296" i="1"/>
  <c r="AV20" i="6" s="1"/>
  <c r="D296" i="1"/>
  <c r="E296" i="1"/>
  <c r="F296" i="1"/>
  <c r="G296" i="1"/>
  <c r="H296" i="1"/>
  <c r="I296" i="1"/>
  <c r="J296" i="1"/>
  <c r="K296" i="1"/>
  <c r="L296" i="1"/>
  <c r="M296" i="1"/>
  <c r="N296" i="1"/>
  <c r="O296" i="1"/>
  <c r="P296" i="1"/>
  <c r="Q296" i="1"/>
  <c r="R296" i="1"/>
  <c r="S296" i="1"/>
  <c r="T296" i="1"/>
  <c r="U296" i="1"/>
  <c r="V296" i="1"/>
  <c r="C284" i="1"/>
  <c r="AQ8" i="6" s="1"/>
  <c r="D284" i="1"/>
  <c r="E284" i="1"/>
  <c r="F284" i="1"/>
  <c r="G284" i="1"/>
  <c r="H284" i="1"/>
  <c r="I284" i="1"/>
  <c r="J284" i="1"/>
  <c r="K284" i="1"/>
  <c r="L284" i="1"/>
  <c r="M284" i="1"/>
  <c r="N284" i="1"/>
  <c r="O284" i="1"/>
  <c r="P284" i="1"/>
  <c r="Q284" i="1"/>
  <c r="R284" i="1"/>
  <c r="S284" i="1"/>
  <c r="T284" i="1"/>
  <c r="U284" i="1"/>
  <c r="V284" i="1"/>
  <c r="C285" i="1"/>
  <c r="AQ9" i="6" s="1"/>
  <c r="D285" i="1"/>
  <c r="E285" i="1"/>
  <c r="F285" i="1"/>
  <c r="G285" i="1"/>
  <c r="H285" i="1"/>
  <c r="I285" i="1"/>
  <c r="J285" i="1"/>
  <c r="K285" i="1"/>
  <c r="L285" i="1"/>
  <c r="M285" i="1"/>
  <c r="N285" i="1"/>
  <c r="O285" i="1"/>
  <c r="P285" i="1"/>
  <c r="Q285" i="1"/>
  <c r="R285" i="1"/>
  <c r="S285" i="1"/>
  <c r="T285" i="1"/>
  <c r="U285" i="1"/>
  <c r="V285" i="1"/>
  <c r="C286" i="1"/>
  <c r="AV10" i="6" s="1"/>
  <c r="D286" i="1"/>
  <c r="E286" i="1"/>
  <c r="F286" i="1"/>
  <c r="G286" i="1"/>
  <c r="H286" i="1"/>
  <c r="I286" i="1"/>
  <c r="J286" i="1"/>
  <c r="K286" i="1"/>
  <c r="L286" i="1"/>
  <c r="M286" i="1"/>
  <c r="N286" i="1"/>
  <c r="O286" i="1"/>
  <c r="P286" i="1"/>
  <c r="Q286" i="1"/>
  <c r="R286" i="1"/>
  <c r="S286" i="1"/>
  <c r="T286" i="1"/>
  <c r="U286" i="1"/>
  <c r="V286" i="1"/>
  <c r="C287" i="1"/>
  <c r="AV11" i="6" s="1"/>
  <c r="D287" i="1"/>
  <c r="E287" i="1"/>
  <c r="F287" i="1"/>
  <c r="G287" i="1"/>
  <c r="H287" i="1"/>
  <c r="I287" i="1"/>
  <c r="J287" i="1"/>
  <c r="K287" i="1"/>
  <c r="L287" i="1"/>
  <c r="M287" i="1"/>
  <c r="N287" i="1"/>
  <c r="O287" i="1"/>
  <c r="P287" i="1"/>
  <c r="Q287" i="1"/>
  <c r="R287" i="1"/>
  <c r="S287" i="1"/>
  <c r="T287" i="1"/>
  <c r="U287" i="1"/>
  <c r="V287" i="1"/>
  <c r="C288" i="1"/>
  <c r="AQ12" i="6" s="1"/>
  <c r="D288" i="1"/>
  <c r="E288" i="1"/>
  <c r="F288" i="1"/>
  <c r="G288" i="1"/>
  <c r="H288" i="1"/>
  <c r="I288" i="1"/>
  <c r="J288" i="1"/>
  <c r="K288" i="1"/>
  <c r="L288" i="1"/>
  <c r="M288" i="1"/>
  <c r="N288" i="1"/>
  <c r="O288" i="1"/>
  <c r="P288" i="1"/>
  <c r="Q288" i="1"/>
  <c r="R288" i="1"/>
  <c r="S288" i="1"/>
  <c r="T288" i="1"/>
  <c r="U288" i="1"/>
  <c r="V288" i="1"/>
  <c r="C289" i="1"/>
  <c r="AV13" i="6" s="1"/>
  <c r="D289" i="1"/>
  <c r="E289" i="1"/>
  <c r="F289" i="1"/>
  <c r="G289" i="1"/>
  <c r="H289" i="1"/>
  <c r="I289" i="1"/>
  <c r="J289" i="1"/>
  <c r="K289" i="1"/>
  <c r="L289" i="1"/>
  <c r="M289" i="1"/>
  <c r="N289" i="1"/>
  <c r="O289" i="1"/>
  <c r="P289" i="1"/>
  <c r="Q289" i="1"/>
  <c r="R289" i="1"/>
  <c r="S289" i="1"/>
  <c r="T289" i="1"/>
  <c r="U289" i="1"/>
  <c r="V289" i="1"/>
  <c r="C290" i="1"/>
  <c r="AQ14" i="6" s="1"/>
  <c r="D290" i="1"/>
  <c r="E290" i="1"/>
  <c r="F290" i="1"/>
  <c r="G290" i="1"/>
  <c r="H290" i="1"/>
  <c r="I290" i="1"/>
  <c r="J290" i="1"/>
  <c r="K290" i="1"/>
  <c r="L290" i="1"/>
  <c r="M290" i="1"/>
  <c r="N290" i="1"/>
  <c r="O290" i="1"/>
  <c r="P290" i="1"/>
  <c r="Q290" i="1"/>
  <c r="R290" i="1"/>
  <c r="S290" i="1"/>
  <c r="T290" i="1"/>
  <c r="U290" i="1"/>
  <c r="V290" i="1"/>
  <c r="C291" i="1"/>
  <c r="AV15" i="6" s="1"/>
  <c r="D291" i="1"/>
  <c r="E291" i="1"/>
  <c r="F291" i="1"/>
  <c r="G291" i="1"/>
  <c r="H291" i="1"/>
  <c r="I291" i="1"/>
  <c r="J291" i="1"/>
  <c r="K291" i="1"/>
  <c r="L291" i="1"/>
  <c r="M291" i="1"/>
  <c r="N291" i="1"/>
  <c r="O291" i="1"/>
  <c r="P291" i="1"/>
  <c r="Q291" i="1"/>
  <c r="R291" i="1"/>
  <c r="S291" i="1"/>
  <c r="T291" i="1"/>
  <c r="U291" i="1"/>
  <c r="V291" i="1"/>
  <c r="V283" i="1"/>
  <c r="U283" i="1"/>
  <c r="T283" i="1"/>
  <c r="S283" i="1"/>
  <c r="R283" i="1"/>
  <c r="Q283" i="1"/>
  <c r="P283" i="1"/>
  <c r="O283" i="1"/>
  <c r="N283" i="1"/>
  <c r="M283" i="1"/>
  <c r="L283" i="1"/>
  <c r="K283" i="1"/>
  <c r="J283" i="1"/>
  <c r="I283" i="1"/>
  <c r="H283" i="1"/>
  <c r="G283" i="1"/>
  <c r="F283" i="1"/>
  <c r="E283" i="1"/>
  <c r="D283" i="1"/>
  <c r="C283" i="1"/>
  <c r="AV7" i="6" s="1"/>
  <c r="D34" i="6"/>
  <c r="A4" i="6" s="1"/>
  <c r="D32" i="6"/>
  <c r="D30" i="6"/>
  <c r="D29" i="6"/>
  <c r="D28" i="6"/>
  <c r="D27" i="6"/>
  <c r="D26" i="6"/>
  <c r="D22" i="6"/>
  <c r="D21" i="6"/>
  <c r="D20" i="6"/>
  <c r="D19" i="6"/>
  <c r="D18" i="6"/>
  <c r="D17" i="6"/>
  <c r="D16" i="6"/>
  <c r="D15" i="6"/>
  <c r="D14" i="6"/>
  <c r="D13" i="6"/>
  <c r="D12" i="6"/>
  <c r="D11" i="6"/>
  <c r="D10" i="6"/>
  <c r="D9" i="6"/>
  <c r="D8" i="6"/>
  <c r="D254" i="1"/>
  <c r="E254" i="1"/>
  <c r="F254" i="1"/>
  <c r="G254" i="1"/>
  <c r="H254" i="1"/>
  <c r="I254" i="1"/>
  <c r="J254" i="1"/>
  <c r="K254" i="1"/>
  <c r="L254" i="1"/>
  <c r="M254" i="1"/>
  <c r="N254" i="1"/>
  <c r="O254" i="1"/>
  <c r="P254" i="1"/>
  <c r="Q254" i="1"/>
  <c r="R254" i="1"/>
  <c r="S254" i="1"/>
  <c r="T254" i="1"/>
  <c r="U254" i="1"/>
  <c r="V254" i="1"/>
  <c r="W254" i="1"/>
  <c r="X254" i="1"/>
  <c r="Y254" i="1"/>
  <c r="Z254" i="1"/>
  <c r="AA254" i="1"/>
  <c r="AB254" i="1"/>
  <c r="AC254" i="1"/>
  <c r="AD254" i="1"/>
  <c r="AE254" i="1"/>
  <c r="AF254" i="1"/>
  <c r="AG254" i="1"/>
  <c r="AH254" i="1"/>
  <c r="AI254" i="1"/>
  <c r="AJ254" i="1"/>
  <c r="AK254" i="1"/>
  <c r="AL254" i="1"/>
  <c r="AM254" i="1"/>
  <c r="AN254" i="1"/>
  <c r="AO254" i="1"/>
  <c r="AP254" i="1"/>
  <c r="AQ254" i="1"/>
  <c r="AR254" i="1"/>
  <c r="AS254" i="1"/>
  <c r="D249" i="1"/>
  <c r="E249" i="1"/>
  <c r="F249" i="1"/>
  <c r="G249" i="1"/>
  <c r="H249" i="1"/>
  <c r="I249" i="1"/>
  <c r="J249" i="1"/>
  <c r="K249" i="1"/>
  <c r="L249" i="1"/>
  <c r="M249" i="1"/>
  <c r="N249" i="1"/>
  <c r="O249" i="1"/>
  <c r="P249" i="1"/>
  <c r="Q249" i="1"/>
  <c r="R249" i="1"/>
  <c r="S249" i="1"/>
  <c r="T249" i="1"/>
  <c r="U249" i="1"/>
  <c r="V249" i="1"/>
  <c r="W249" i="1"/>
  <c r="X249" i="1"/>
  <c r="Y249" i="1"/>
  <c r="Z249" i="1"/>
  <c r="AA249" i="1"/>
  <c r="AB249" i="1"/>
  <c r="AC249" i="1"/>
  <c r="AD249" i="1"/>
  <c r="AE249" i="1"/>
  <c r="AF249" i="1"/>
  <c r="AG249" i="1"/>
  <c r="AH249" i="1"/>
  <c r="AI249" i="1"/>
  <c r="AJ249" i="1"/>
  <c r="AK249" i="1"/>
  <c r="AL249" i="1"/>
  <c r="AM249" i="1"/>
  <c r="AN249" i="1"/>
  <c r="AO249" i="1"/>
  <c r="AP249" i="1"/>
  <c r="AQ249" i="1"/>
  <c r="AR249" i="1"/>
  <c r="AS249" i="1"/>
  <c r="D250" i="1"/>
  <c r="E250" i="1"/>
  <c r="F250" i="1"/>
  <c r="G250" i="1"/>
  <c r="H250" i="1"/>
  <c r="I250" i="1"/>
  <c r="J250" i="1"/>
  <c r="K250" i="1"/>
  <c r="L250" i="1"/>
  <c r="M250" i="1"/>
  <c r="N250" i="1"/>
  <c r="O250" i="1"/>
  <c r="P250" i="1"/>
  <c r="Q250" i="1"/>
  <c r="R250" i="1"/>
  <c r="S250" i="1"/>
  <c r="T250" i="1"/>
  <c r="U250" i="1"/>
  <c r="V250" i="1"/>
  <c r="W250" i="1"/>
  <c r="X250" i="1"/>
  <c r="Y250" i="1"/>
  <c r="Z250" i="1"/>
  <c r="AA250" i="1"/>
  <c r="AB250" i="1"/>
  <c r="AC250" i="1"/>
  <c r="AD250" i="1"/>
  <c r="AE250" i="1"/>
  <c r="AF250" i="1"/>
  <c r="AG250" i="1"/>
  <c r="AH250" i="1"/>
  <c r="AI250" i="1"/>
  <c r="AJ250" i="1"/>
  <c r="AK250" i="1"/>
  <c r="AL250" i="1"/>
  <c r="AM250" i="1"/>
  <c r="AN250" i="1"/>
  <c r="AO250" i="1"/>
  <c r="AP250" i="1"/>
  <c r="AQ250" i="1"/>
  <c r="AR250" i="1"/>
  <c r="AS250" i="1"/>
  <c r="D251" i="1"/>
  <c r="E251" i="1"/>
  <c r="F251" i="1"/>
  <c r="G251" i="1"/>
  <c r="H251" i="1"/>
  <c r="I251" i="1"/>
  <c r="J251" i="1"/>
  <c r="K251" i="1"/>
  <c r="L251" i="1"/>
  <c r="M251" i="1"/>
  <c r="N251" i="1"/>
  <c r="O251" i="1"/>
  <c r="P251" i="1"/>
  <c r="Q251" i="1"/>
  <c r="R251" i="1"/>
  <c r="S251" i="1"/>
  <c r="T251" i="1"/>
  <c r="U251" i="1"/>
  <c r="V251" i="1"/>
  <c r="W251" i="1"/>
  <c r="X251" i="1"/>
  <c r="Y251" i="1"/>
  <c r="Z251" i="1"/>
  <c r="AA251" i="1"/>
  <c r="AB251" i="1"/>
  <c r="AC251" i="1"/>
  <c r="AD251" i="1"/>
  <c r="AE251" i="1"/>
  <c r="AF251" i="1"/>
  <c r="AG251" i="1"/>
  <c r="AH251" i="1"/>
  <c r="AI251" i="1"/>
  <c r="AJ251" i="1"/>
  <c r="AK251" i="1"/>
  <c r="AL251" i="1"/>
  <c r="AM251" i="1"/>
  <c r="AN251" i="1"/>
  <c r="AO251" i="1"/>
  <c r="AP251" i="1"/>
  <c r="AQ251" i="1"/>
  <c r="AR251" i="1"/>
  <c r="AS251" i="1"/>
  <c r="D252" i="1"/>
  <c r="E252" i="1"/>
  <c r="F252" i="1"/>
  <c r="G252" i="1"/>
  <c r="H252" i="1"/>
  <c r="I252" i="1"/>
  <c r="J252" i="1"/>
  <c r="K252" i="1"/>
  <c r="L252" i="1"/>
  <c r="M252" i="1"/>
  <c r="N252" i="1"/>
  <c r="O252" i="1"/>
  <c r="P252" i="1"/>
  <c r="Q252" i="1"/>
  <c r="R252" i="1"/>
  <c r="S252" i="1"/>
  <c r="T252" i="1"/>
  <c r="U252" i="1"/>
  <c r="V252" i="1"/>
  <c r="W252" i="1"/>
  <c r="X252" i="1"/>
  <c r="Y252" i="1"/>
  <c r="Z252" i="1"/>
  <c r="AA252" i="1"/>
  <c r="AB252" i="1"/>
  <c r="AC252" i="1"/>
  <c r="AD252" i="1"/>
  <c r="AE252" i="1"/>
  <c r="AF252" i="1"/>
  <c r="AG252" i="1"/>
  <c r="AH252" i="1"/>
  <c r="AI252" i="1"/>
  <c r="AJ252" i="1"/>
  <c r="AK252" i="1"/>
  <c r="AL252" i="1"/>
  <c r="AM252" i="1"/>
  <c r="AN252" i="1"/>
  <c r="AO252" i="1"/>
  <c r="AP252" i="1"/>
  <c r="AQ252" i="1"/>
  <c r="AR252" i="1"/>
  <c r="AS252" i="1"/>
  <c r="D253" i="1"/>
  <c r="E253" i="1"/>
  <c r="F253" i="1"/>
  <c r="G253" i="1"/>
  <c r="H253" i="1"/>
  <c r="I253" i="1"/>
  <c r="J253" i="1"/>
  <c r="K253" i="1"/>
  <c r="L253" i="1"/>
  <c r="M253" i="1"/>
  <c r="N253" i="1"/>
  <c r="O253" i="1"/>
  <c r="P253" i="1"/>
  <c r="Q253" i="1"/>
  <c r="R253" i="1"/>
  <c r="S253" i="1"/>
  <c r="T253" i="1"/>
  <c r="U253" i="1"/>
  <c r="V253" i="1"/>
  <c r="W253" i="1"/>
  <c r="X253" i="1"/>
  <c r="Y253" i="1"/>
  <c r="Z253" i="1"/>
  <c r="AA253" i="1"/>
  <c r="AB253" i="1"/>
  <c r="AC253" i="1"/>
  <c r="AD253" i="1"/>
  <c r="AE253" i="1"/>
  <c r="AF253" i="1"/>
  <c r="AG253" i="1"/>
  <c r="AH253" i="1"/>
  <c r="AI253" i="1"/>
  <c r="AJ253" i="1"/>
  <c r="AK253" i="1"/>
  <c r="AL253" i="1"/>
  <c r="AM253" i="1"/>
  <c r="AN253" i="1"/>
  <c r="AO253" i="1"/>
  <c r="AP253" i="1"/>
  <c r="AQ253" i="1"/>
  <c r="AR253" i="1"/>
  <c r="AS253" i="1"/>
  <c r="AS248" i="1"/>
  <c r="AR248" i="1"/>
  <c r="AQ248" i="1"/>
  <c r="AP248" i="1"/>
  <c r="AO248" i="1"/>
  <c r="AN248" i="1"/>
  <c r="AM248" i="1"/>
  <c r="AL248" i="1"/>
  <c r="AK248" i="1"/>
  <c r="AJ248" i="1"/>
  <c r="AI248" i="1"/>
  <c r="AH248" i="1"/>
  <c r="AG248" i="1"/>
  <c r="AF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F248" i="1"/>
  <c r="E248" i="1"/>
  <c r="D248" i="1"/>
  <c r="L239" i="1"/>
  <c r="L240" i="1"/>
  <c r="L241" i="1"/>
  <c r="L242" i="1"/>
  <c r="L243" i="1"/>
  <c r="L244" i="1"/>
  <c r="L238"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04" i="1"/>
  <c r="D239" i="1"/>
  <c r="E239" i="1"/>
  <c r="F239" i="1"/>
  <c r="G239" i="1"/>
  <c r="H239" i="1"/>
  <c r="I239" i="1"/>
  <c r="J239" i="1"/>
  <c r="K239" i="1"/>
  <c r="M239" i="1"/>
  <c r="N239" i="1"/>
  <c r="O239" i="1"/>
  <c r="P239" i="1"/>
  <c r="Q239" i="1"/>
  <c r="R239" i="1"/>
  <c r="S239" i="1"/>
  <c r="T239" i="1"/>
  <c r="U239" i="1"/>
  <c r="V239" i="1"/>
  <c r="W239" i="1"/>
  <c r="X239" i="1"/>
  <c r="Y239" i="1"/>
  <c r="Z239" i="1"/>
  <c r="AA239" i="1"/>
  <c r="AB239" i="1"/>
  <c r="AC239" i="1"/>
  <c r="AD239" i="1"/>
  <c r="AE239" i="1"/>
  <c r="AF239" i="1"/>
  <c r="AG239" i="1"/>
  <c r="AH239" i="1"/>
  <c r="AI239" i="1"/>
  <c r="AJ239" i="1"/>
  <c r="AK239" i="1"/>
  <c r="AL239" i="1"/>
  <c r="AM239" i="1"/>
  <c r="AN239" i="1"/>
  <c r="AO239" i="1"/>
  <c r="AP239" i="1"/>
  <c r="AQ239" i="1"/>
  <c r="AR239" i="1"/>
  <c r="AS239" i="1"/>
  <c r="D240" i="1"/>
  <c r="E240" i="1"/>
  <c r="F240" i="1"/>
  <c r="G240" i="1"/>
  <c r="H240" i="1"/>
  <c r="I240" i="1"/>
  <c r="J240" i="1"/>
  <c r="K240" i="1"/>
  <c r="M240" i="1"/>
  <c r="N240" i="1"/>
  <c r="O240" i="1"/>
  <c r="P240" i="1"/>
  <c r="Q240" i="1"/>
  <c r="R240" i="1"/>
  <c r="S240" i="1"/>
  <c r="T240" i="1"/>
  <c r="U240" i="1"/>
  <c r="V240" i="1"/>
  <c r="W240" i="1"/>
  <c r="X240" i="1"/>
  <c r="Y240" i="1"/>
  <c r="Z240" i="1"/>
  <c r="AA240" i="1"/>
  <c r="AB240" i="1"/>
  <c r="AC240" i="1"/>
  <c r="AD240" i="1"/>
  <c r="AE240" i="1"/>
  <c r="AF240" i="1"/>
  <c r="AG240" i="1"/>
  <c r="AH240" i="1"/>
  <c r="AI240" i="1"/>
  <c r="AJ240" i="1"/>
  <c r="AK240" i="1"/>
  <c r="AL240" i="1"/>
  <c r="AM240" i="1"/>
  <c r="AN240" i="1"/>
  <c r="AO240" i="1"/>
  <c r="AP240" i="1"/>
  <c r="AQ240" i="1"/>
  <c r="AR240" i="1"/>
  <c r="AS240" i="1"/>
  <c r="D241" i="1"/>
  <c r="E241" i="1"/>
  <c r="F241" i="1"/>
  <c r="G241" i="1"/>
  <c r="H241" i="1"/>
  <c r="I241" i="1"/>
  <c r="J241" i="1"/>
  <c r="K241" i="1"/>
  <c r="M241" i="1"/>
  <c r="N241" i="1"/>
  <c r="O241" i="1"/>
  <c r="P241" i="1"/>
  <c r="Q241" i="1"/>
  <c r="R241" i="1"/>
  <c r="S241" i="1"/>
  <c r="T241" i="1"/>
  <c r="U241" i="1"/>
  <c r="V241" i="1"/>
  <c r="W241" i="1"/>
  <c r="X241" i="1"/>
  <c r="Y241" i="1"/>
  <c r="Z241" i="1"/>
  <c r="AA241" i="1"/>
  <c r="AB241" i="1"/>
  <c r="AC241" i="1"/>
  <c r="AD241" i="1"/>
  <c r="AE241" i="1"/>
  <c r="AF241" i="1"/>
  <c r="AG241" i="1"/>
  <c r="AH241" i="1"/>
  <c r="AI241" i="1"/>
  <c r="AJ241" i="1"/>
  <c r="AK241" i="1"/>
  <c r="AL241" i="1"/>
  <c r="AM241" i="1"/>
  <c r="AN241" i="1"/>
  <c r="AO241" i="1"/>
  <c r="AP241" i="1"/>
  <c r="AQ241" i="1"/>
  <c r="AR241" i="1"/>
  <c r="AS241" i="1"/>
  <c r="D242" i="1"/>
  <c r="E242" i="1"/>
  <c r="F242" i="1"/>
  <c r="G242" i="1"/>
  <c r="H242" i="1"/>
  <c r="I242" i="1"/>
  <c r="J242" i="1"/>
  <c r="K242" i="1"/>
  <c r="M242" i="1"/>
  <c r="N242" i="1"/>
  <c r="O242" i="1"/>
  <c r="P242" i="1"/>
  <c r="Q242" i="1"/>
  <c r="R242" i="1"/>
  <c r="S242" i="1"/>
  <c r="T242" i="1"/>
  <c r="U242" i="1"/>
  <c r="V242" i="1"/>
  <c r="W242" i="1"/>
  <c r="X242" i="1"/>
  <c r="Y242" i="1"/>
  <c r="Z242" i="1"/>
  <c r="AA242" i="1"/>
  <c r="AB242" i="1"/>
  <c r="AC242" i="1"/>
  <c r="AD242" i="1"/>
  <c r="AE242" i="1"/>
  <c r="AF242" i="1"/>
  <c r="AG242" i="1"/>
  <c r="AH242" i="1"/>
  <c r="AI242" i="1"/>
  <c r="AJ242" i="1"/>
  <c r="AK242" i="1"/>
  <c r="AL242" i="1"/>
  <c r="AM242" i="1"/>
  <c r="AN242" i="1"/>
  <c r="AO242" i="1"/>
  <c r="AP242" i="1"/>
  <c r="AQ242" i="1"/>
  <c r="AR242" i="1"/>
  <c r="AS242" i="1"/>
  <c r="D243" i="1"/>
  <c r="E243" i="1"/>
  <c r="F243" i="1"/>
  <c r="G243" i="1"/>
  <c r="H243" i="1"/>
  <c r="I243" i="1"/>
  <c r="J243" i="1"/>
  <c r="K243" i="1"/>
  <c r="M243" i="1"/>
  <c r="N243" i="1"/>
  <c r="O243" i="1"/>
  <c r="P243" i="1"/>
  <c r="Q243" i="1"/>
  <c r="R243" i="1"/>
  <c r="S243" i="1"/>
  <c r="T243" i="1"/>
  <c r="U243" i="1"/>
  <c r="V243" i="1"/>
  <c r="W243" i="1"/>
  <c r="X243" i="1"/>
  <c r="Y243" i="1"/>
  <c r="Z243" i="1"/>
  <c r="AA243" i="1"/>
  <c r="AB243" i="1"/>
  <c r="AC243" i="1"/>
  <c r="AD243" i="1"/>
  <c r="AE243" i="1"/>
  <c r="AF243" i="1"/>
  <c r="AG243" i="1"/>
  <c r="AH243" i="1"/>
  <c r="AI243" i="1"/>
  <c r="AJ243" i="1"/>
  <c r="AK243" i="1"/>
  <c r="AL243" i="1"/>
  <c r="AM243" i="1"/>
  <c r="AN243" i="1"/>
  <c r="AO243" i="1"/>
  <c r="AP243" i="1"/>
  <c r="AQ243" i="1"/>
  <c r="AR243" i="1"/>
  <c r="AS243" i="1"/>
  <c r="D244" i="1"/>
  <c r="E244" i="1"/>
  <c r="F244" i="1"/>
  <c r="G244" i="1"/>
  <c r="H244" i="1"/>
  <c r="I244" i="1"/>
  <c r="J244" i="1"/>
  <c r="K244" i="1"/>
  <c r="M244" i="1"/>
  <c r="N244" i="1"/>
  <c r="O244" i="1"/>
  <c r="P244" i="1"/>
  <c r="Q244" i="1"/>
  <c r="R244" i="1"/>
  <c r="S244" i="1"/>
  <c r="T244" i="1"/>
  <c r="U244" i="1"/>
  <c r="V244" i="1"/>
  <c r="W244" i="1"/>
  <c r="X244" i="1"/>
  <c r="Y244" i="1"/>
  <c r="Z244" i="1"/>
  <c r="AA244" i="1"/>
  <c r="AB244" i="1"/>
  <c r="AC244" i="1"/>
  <c r="AD244" i="1"/>
  <c r="AE244" i="1"/>
  <c r="AF244" i="1"/>
  <c r="AG244" i="1"/>
  <c r="AH244" i="1"/>
  <c r="AI244" i="1"/>
  <c r="AJ244" i="1"/>
  <c r="AK244" i="1"/>
  <c r="AL244" i="1"/>
  <c r="AM244" i="1"/>
  <c r="AN244" i="1"/>
  <c r="AO244" i="1"/>
  <c r="AP244" i="1"/>
  <c r="AQ244" i="1"/>
  <c r="AR244" i="1"/>
  <c r="AS244" i="1"/>
  <c r="AS238" i="1"/>
  <c r="AR238" i="1"/>
  <c r="AQ238" i="1"/>
  <c r="AP238" i="1"/>
  <c r="AO238"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K238" i="1"/>
  <c r="J238" i="1"/>
  <c r="I238" i="1"/>
  <c r="H238" i="1"/>
  <c r="G238" i="1"/>
  <c r="F238" i="1"/>
  <c r="E238" i="1"/>
  <c r="D238" i="1"/>
  <c r="D23" i="3"/>
  <c r="D24" i="3"/>
  <c r="D25" i="3"/>
  <c r="D26" i="3"/>
  <c r="D27" i="3"/>
  <c r="D28" i="3"/>
  <c r="D29" i="3"/>
  <c r="D30" i="3"/>
  <c r="D31" i="3"/>
  <c r="D32" i="3"/>
  <c r="D33" i="3"/>
  <c r="D34" i="3"/>
  <c r="D35" i="3"/>
  <c r="D36" i="3"/>
  <c r="D234" i="1"/>
  <c r="E234" i="1"/>
  <c r="F234" i="1"/>
  <c r="G234" i="1"/>
  <c r="H234" i="1"/>
  <c r="I234" i="1"/>
  <c r="J234" i="1"/>
  <c r="K234" i="1"/>
  <c r="M234" i="1"/>
  <c r="N234" i="1"/>
  <c r="O234" i="1"/>
  <c r="P234" i="1"/>
  <c r="Q234" i="1"/>
  <c r="R234" i="1"/>
  <c r="S234" i="1"/>
  <c r="T234" i="1"/>
  <c r="U234" i="1"/>
  <c r="V234" i="1"/>
  <c r="W234" i="1"/>
  <c r="X234" i="1"/>
  <c r="Y234" i="1"/>
  <c r="Z234" i="1"/>
  <c r="AA234" i="1"/>
  <c r="AB234" i="1"/>
  <c r="AC234" i="1"/>
  <c r="AD234" i="1"/>
  <c r="AE234" i="1"/>
  <c r="AF234" i="1"/>
  <c r="AG234" i="1"/>
  <c r="AH234" i="1"/>
  <c r="AI234" i="1"/>
  <c r="AJ234" i="1"/>
  <c r="AK234" i="1"/>
  <c r="AL234" i="1"/>
  <c r="AM234" i="1"/>
  <c r="AN234" i="1"/>
  <c r="AO234" i="1"/>
  <c r="AP234" i="1"/>
  <c r="AQ234" i="1"/>
  <c r="AR234" i="1"/>
  <c r="AS234" i="1"/>
  <c r="S205" i="1"/>
  <c r="T205" i="1"/>
  <c r="U205" i="1"/>
  <c r="V205" i="1"/>
  <c r="W205" i="1"/>
  <c r="X205" i="1"/>
  <c r="Y205" i="1"/>
  <c r="Z205" i="1"/>
  <c r="AA205" i="1"/>
  <c r="AB205" i="1"/>
  <c r="AC205" i="1"/>
  <c r="AD205" i="1"/>
  <c r="AE205" i="1"/>
  <c r="AF205" i="1"/>
  <c r="AG205" i="1"/>
  <c r="AH205" i="1"/>
  <c r="AI205" i="1"/>
  <c r="AJ205" i="1"/>
  <c r="AK205" i="1"/>
  <c r="AL205" i="1"/>
  <c r="AM205" i="1"/>
  <c r="AN205" i="1"/>
  <c r="AO205" i="1"/>
  <c r="AP205" i="1"/>
  <c r="AQ205" i="1"/>
  <c r="AR205" i="1"/>
  <c r="AS205" i="1"/>
  <c r="S206" i="1"/>
  <c r="T206" i="1"/>
  <c r="U206" i="1"/>
  <c r="V206" i="1"/>
  <c r="W206" i="1"/>
  <c r="X206" i="1"/>
  <c r="Y206" i="1"/>
  <c r="Z206" i="1"/>
  <c r="AA206" i="1"/>
  <c r="AB206" i="1"/>
  <c r="AC206" i="1"/>
  <c r="AD206" i="1"/>
  <c r="AE206" i="1"/>
  <c r="AF206" i="1"/>
  <c r="AG206" i="1"/>
  <c r="AH206" i="1"/>
  <c r="AI206" i="1"/>
  <c r="AJ206" i="1"/>
  <c r="AK206" i="1"/>
  <c r="AL206" i="1"/>
  <c r="AM206" i="1"/>
  <c r="AN206" i="1"/>
  <c r="AO206" i="1"/>
  <c r="AP206" i="1"/>
  <c r="AQ206" i="1"/>
  <c r="AR206" i="1"/>
  <c r="AS206" i="1"/>
  <c r="S207" i="1"/>
  <c r="T207" i="1"/>
  <c r="U207" i="1"/>
  <c r="V207" i="1"/>
  <c r="W207" i="1"/>
  <c r="X207" i="1"/>
  <c r="Y207" i="1"/>
  <c r="Z207" i="1"/>
  <c r="AA207" i="1"/>
  <c r="AB207" i="1"/>
  <c r="AC207" i="1"/>
  <c r="AD207" i="1"/>
  <c r="AE207" i="1"/>
  <c r="AF207" i="1"/>
  <c r="AG207" i="1"/>
  <c r="AH207" i="1"/>
  <c r="AI207" i="1"/>
  <c r="AJ207" i="1"/>
  <c r="AK207" i="1"/>
  <c r="AL207" i="1"/>
  <c r="AM207" i="1"/>
  <c r="AN207" i="1"/>
  <c r="AO207" i="1"/>
  <c r="AP207" i="1"/>
  <c r="AQ207" i="1"/>
  <c r="AR207" i="1"/>
  <c r="AS207" i="1"/>
  <c r="S208" i="1"/>
  <c r="T208" i="1"/>
  <c r="U208" i="1"/>
  <c r="V208" i="1"/>
  <c r="W208" i="1"/>
  <c r="X208" i="1"/>
  <c r="Y208" i="1"/>
  <c r="Z208" i="1"/>
  <c r="AA208" i="1"/>
  <c r="AB208" i="1"/>
  <c r="AC208" i="1"/>
  <c r="AD208" i="1"/>
  <c r="AE208" i="1"/>
  <c r="AF208" i="1"/>
  <c r="AG208" i="1"/>
  <c r="AH208" i="1"/>
  <c r="AI208" i="1"/>
  <c r="AJ208" i="1"/>
  <c r="AK208" i="1"/>
  <c r="AL208" i="1"/>
  <c r="AM208" i="1"/>
  <c r="AN208" i="1"/>
  <c r="AO208" i="1"/>
  <c r="AP208" i="1"/>
  <c r="AQ208" i="1"/>
  <c r="AR208" i="1"/>
  <c r="AS208" i="1"/>
  <c r="S209" i="1"/>
  <c r="T209" i="1"/>
  <c r="U209" i="1"/>
  <c r="V209" i="1"/>
  <c r="W209" i="1"/>
  <c r="X209" i="1"/>
  <c r="Y209" i="1"/>
  <c r="Z209" i="1"/>
  <c r="AA209" i="1"/>
  <c r="AB209" i="1"/>
  <c r="AC209" i="1"/>
  <c r="AD209" i="1"/>
  <c r="AE209" i="1"/>
  <c r="AF209" i="1"/>
  <c r="AG209" i="1"/>
  <c r="AH209" i="1"/>
  <c r="AI209" i="1"/>
  <c r="AJ209" i="1"/>
  <c r="AK209" i="1"/>
  <c r="AL209" i="1"/>
  <c r="AM209" i="1"/>
  <c r="AN209" i="1"/>
  <c r="AO209" i="1"/>
  <c r="AP209" i="1"/>
  <c r="AQ209" i="1"/>
  <c r="AR209" i="1"/>
  <c r="AS209" i="1"/>
  <c r="S210" i="1"/>
  <c r="T210" i="1"/>
  <c r="U210" i="1"/>
  <c r="V210" i="1"/>
  <c r="W210" i="1"/>
  <c r="X210" i="1"/>
  <c r="Y210" i="1"/>
  <c r="Z210" i="1"/>
  <c r="AA210" i="1"/>
  <c r="AB210" i="1"/>
  <c r="AC210" i="1"/>
  <c r="AD210" i="1"/>
  <c r="AE210" i="1"/>
  <c r="AF210" i="1"/>
  <c r="AG210" i="1"/>
  <c r="AH210" i="1"/>
  <c r="AI210" i="1"/>
  <c r="AJ210" i="1"/>
  <c r="AK210" i="1"/>
  <c r="AL210" i="1"/>
  <c r="AM210" i="1"/>
  <c r="AN210" i="1"/>
  <c r="AO210" i="1"/>
  <c r="AP210" i="1"/>
  <c r="AQ210" i="1"/>
  <c r="AR210" i="1"/>
  <c r="AS210" i="1"/>
  <c r="S211" i="1"/>
  <c r="T211" i="1"/>
  <c r="U211" i="1"/>
  <c r="V211" i="1"/>
  <c r="W211" i="1"/>
  <c r="X211" i="1"/>
  <c r="Y211" i="1"/>
  <c r="Z211" i="1"/>
  <c r="AA211" i="1"/>
  <c r="AB211" i="1"/>
  <c r="AC211" i="1"/>
  <c r="AD211" i="1"/>
  <c r="AE211" i="1"/>
  <c r="AF211" i="1"/>
  <c r="AG211" i="1"/>
  <c r="AH211" i="1"/>
  <c r="AI211" i="1"/>
  <c r="AJ211" i="1"/>
  <c r="AK211" i="1"/>
  <c r="AL211" i="1"/>
  <c r="AM211" i="1"/>
  <c r="AN211" i="1"/>
  <c r="AO211" i="1"/>
  <c r="AP211" i="1"/>
  <c r="AQ211" i="1"/>
  <c r="AR211" i="1"/>
  <c r="AS211" i="1"/>
  <c r="S212" i="1"/>
  <c r="T212" i="1"/>
  <c r="U212" i="1"/>
  <c r="V212" i="1"/>
  <c r="W212" i="1"/>
  <c r="X212" i="1"/>
  <c r="Y212" i="1"/>
  <c r="Z212" i="1"/>
  <c r="AA212" i="1"/>
  <c r="AB212" i="1"/>
  <c r="AC212" i="1"/>
  <c r="AD212" i="1"/>
  <c r="AE212" i="1"/>
  <c r="AF212" i="1"/>
  <c r="AG212" i="1"/>
  <c r="AH212" i="1"/>
  <c r="AI212" i="1"/>
  <c r="AJ212" i="1"/>
  <c r="AK212" i="1"/>
  <c r="AL212" i="1"/>
  <c r="AM212" i="1"/>
  <c r="AN212" i="1"/>
  <c r="AO212" i="1"/>
  <c r="AP212" i="1"/>
  <c r="AQ212" i="1"/>
  <c r="AR212" i="1"/>
  <c r="AS212" i="1"/>
  <c r="S213" i="1"/>
  <c r="T213" i="1"/>
  <c r="U213" i="1"/>
  <c r="V213" i="1"/>
  <c r="W213" i="1"/>
  <c r="X213" i="1"/>
  <c r="Y213" i="1"/>
  <c r="Z213" i="1"/>
  <c r="AA213" i="1"/>
  <c r="AB213" i="1"/>
  <c r="AC213" i="1"/>
  <c r="AD213" i="1"/>
  <c r="AE213" i="1"/>
  <c r="AF213" i="1"/>
  <c r="AG213" i="1"/>
  <c r="AH213" i="1"/>
  <c r="AI213" i="1"/>
  <c r="AJ213" i="1"/>
  <c r="AK213" i="1"/>
  <c r="AL213" i="1"/>
  <c r="AM213" i="1"/>
  <c r="AN213" i="1"/>
  <c r="AO213" i="1"/>
  <c r="AP213" i="1"/>
  <c r="AQ213" i="1"/>
  <c r="AR213" i="1"/>
  <c r="AS213" i="1"/>
  <c r="S214" i="1"/>
  <c r="T214" i="1"/>
  <c r="U214" i="1"/>
  <c r="V214" i="1"/>
  <c r="W214" i="1"/>
  <c r="X214" i="1"/>
  <c r="Y214" i="1"/>
  <c r="Z214" i="1"/>
  <c r="AA214" i="1"/>
  <c r="AB214" i="1"/>
  <c r="AC214" i="1"/>
  <c r="AD214" i="1"/>
  <c r="AE214" i="1"/>
  <c r="AF214" i="1"/>
  <c r="AG214" i="1"/>
  <c r="AH214" i="1"/>
  <c r="AI214" i="1"/>
  <c r="AJ214" i="1"/>
  <c r="AK214" i="1"/>
  <c r="AL214" i="1"/>
  <c r="AM214" i="1"/>
  <c r="AN214" i="1"/>
  <c r="AO214" i="1"/>
  <c r="AP214" i="1"/>
  <c r="AQ214" i="1"/>
  <c r="AR214" i="1"/>
  <c r="AS214" i="1"/>
  <c r="S215" i="1"/>
  <c r="T215" i="1"/>
  <c r="U215" i="1"/>
  <c r="V215" i="1"/>
  <c r="W215" i="1"/>
  <c r="X215" i="1"/>
  <c r="Y215" i="1"/>
  <c r="Z215" i="1"/>
  <c r="AA215" i="1"/>
  <c r="AB215" i="1"/>
  <c r="AC215" i="1"/>
  <c r="AD215" i="1"/>
  <c r="AE215" i="1"/>
  <c r="AF215" i="1"/>
  <c r="AG215" i="1"/>
  <c r="AH215" i="1"/>
  <c r="AI215" i="1"/>
  <c r="AJ215" i="1"/>
  <c r="AK215" i="1"/>
  <c r="AL215" i="1"/>
  <c r="AM215" i="1"/>
  <c r="AN215" i="1"/>
  <c r="AO215" i="1"/>
  <c r="AP215" i="1"/>
  <c r="AQ215" i="1"/>
  <c r="AR215" i="1"/>
  <c r="AS215" i="1"/>
  <c r="S216" i="1"/>
  <c r="T216" i="1"/>
  <c r="U216" i="1"/>
  <c r="V216" i="1"/>
  <c r="W216" i="1"/>
  <c r="X216" i="1"/>
  <c r="Y216" i="1"/>
  <c r="Z216" i="1"/>
  <c r="AA216" i="1"/>
  <c r="AB216" i="1"/>
  <c r="AC216" i="1"/>
  <c r="AD216" i="1"/>
  <c r="AE216" i="1"/>
  <c r="AF216" i="1"/>
  <c r="AG216" i="1"/>
  <c r="AH216" i="1"/>
  <c r="AI216" i="1"/>
  <c r="AJ216" i="1"/>
  <c r="AK216" i="1"/>
  <c r="AL216" i="1"/>
  <c r="AM216" i="1"/>
  <c r="AN216" i="1"/>
  <c r="AO216" i="1"/>
  <c r="AP216" i="1"/>
  <c r="AQ216" i="1"/>
  <c r="AR216" i="1"/>
  <c r="AS216" i="1"/>
  <c r="S217" i="1"/>
  <c r="T217" i="1"/>
  <c r="U217" i="1"/>
  <c r="V217" i="1"/>
  <c r="W217" i="1"/>
  <c r="X217" i="1"/>
  <c r="Y217" i="1"/>
  <c r="Z217" i="1"/>
  <c r="AA217" i="1"/>
  <c r="AB217" i="1"/>
  <c r="AC217" i="1"/>
  <c r="AD217" i="1"/>
  <c r="AE217" i="1"/>
  <c r="AF217" i="1"/>
  <c r="AG217" i="1"/>
  <c r="AH217" i="1"/>
  <c r="AI217" i="1"/>
  <c r="AJ217" i="1"/>
  <c r="AK217" i="1"/>
  <c r="AL217" i="1"/>
  <c r="AM217" i="1"/>
  <c r="AN217" i="1"/>
  <c r="AO217" i="1"/>
  <c r="AP217" i="1"/>
  <c r="AQ217" i="1"/>
  <c r="AR217" i="1"/>
  <c r="AS217" i="1"/>
  <c r="S218" i="1"/>
  <c r="T218" i="1"/>
  <c r="U218" i="1"/>
  <c r="V218" i="1"/>
  <c r="W218" i="1"/>
  <c r="X218" i="1"/>
  <c r="Y218" i="1"/>
  <c r="Z218" i="1"/>
  <c r="AA218" i="1"/>
  <c r="AB218" i="1"/>
  <c r="AC218" i="1"/>
  <c r="AD218" i="1"/>
  <c r="AE218" i="1"/>
  <c r="AF218" i="1"/>
  <c r="AG218" i="1"/>
  <c r="AH218" i="1"/>
  <c r="AI218" i="1"/>
  <c r="AJ218" i="1"/>
  <c r="AK218" i="1"/>
  <c r="AL218" i="1"/>
  <c r="AM218" i="1"/>
  <c r="AN218" i="1"/>
  <c r="AO218" i="1"/>
  <c r="AP218" i="1"/>
  <c r="AQ218" i="1"/>
  <c r="AR218" i="1"/>
  <c r="AS218" i="1"/>
  <c r="S219" i="1"/>
  <c r="T219" i="1"/>
  <c r="U219" i="1"/>
  <c r="V219" i="1"/>
  <c r="W219" i="1"/>
  <c r="X219" i="1"/>
  <c r="Y219" i="1"/>
  <c r="Z219" i="1"/>
  <c r="AA219" i="1"/>
  <c r="AB219" i="1"/>
  <c r="AC219" i="1"/>
  <c r="AD219" i="1"/>
  <c r="AE219" i="1"/>
  <c r="AF219" i="1"/>
  <c r="AG219" i="1"/>
  <c r="AH219" i="1"/>
  <c r="AI219" i="1"/>
  <c r="AJ219" i="1"/>
  <c r="AK219" i="1"/>
  <c r="AL219" i="1"/>
  <c r="AM219" i="1"/>
  <c r="AN219" i="1"/>
  <c r="AO219" i="1"/>
  <c r="AP219" i="1"/>
  <c r="AQ219" i="1"/>
  <c r="AR219" i="1"/>
  <c r="AS219" i="1"/>
  <c r="S220" i="1"/>
  <c r="T220" i="1"/>
  <c r="U220" i="1"/>
  <c r="V220" i="1"/>
  <c r="W220" i="1"/>
  <c r="X220" i="1"/>
  <c r="Y220" i="1"/>
  <c r="Z220" i="1"/>
  <c r="AA220" i="1"/>
  <c r="AB220" i="1"/>
  <c r="AC220" i="1"/>
  <c r="AD220" i="1"/>
  <c r="AE220" i="1"/>
  <c r="AF220" i="1"/>
  <c r="AG220" i="1"/>
  <c r="AH220" i="1"/>
  <c r="AI220" i="1"/>
  <c r="AJ220" i="1"/>
  <c r="AK220" i="1"/>
  <c r="AL220" i="1"/>
  <c r="AM220" i="1"/>
  <c r="AN220" i="1"/>
  <c r="AO220" i="1"/>
  <c r="AP220" i="1"/>
  <c r="AQ220" i="1"/>
  <c r="AR220" i="1"/>
  <c r="AS220" i="1"/>
  <c r="S221" i="1"/>
  <c r="T221" i="1"/>
  <c r="U221" i="1"/>
  <c r="V221" i="1"/>
  <c r="W221" i="1"/>
  <c r="X221" i="1"/>
  <c r="Y221" i="1"/>
  <c r="Z221" i="1"/>
  <c r="AA221" i="1"/>
  <c r="AB221" i="1"/>
  <c r="AC221" i="1"/>
  <c r="AD221" i="1"/>
  <c r="AE221" i="1"/>
  <c r="AF221" i="1"/>
  <c r="AG221" i="1"/>
  <c r="AH221" i="1"/>
  <c r="AI221" i="1"/>
  <c r="AJ221" i="1"/>
  <c r="AK221" i="1"/>
  <c r="AL221" i="1"/>
  <c r="AM221" i="1"/>
  <c r="AN221" i="1"/>
  <c r="AO221" i="1"/>
  <c r="AP221" i="1"/>
  <c r="AQ221" i="1"/>
  <c r="AR221" i="1"/>
  <c r="AS221" i="1"/>
  <c r="S222" i="1"/>
  <c r="T222" i="1"/>
  <c r="U222" i="1"/>
  <c r="V222" i="1"/>
  <c r="W222" i="1"/>
  <c r="X222" i="1"/>
  <c r="Y222" i="1"/>
  <c r="Z222" i="1"/>
  <c r="AA222" i="1"/>
  <c r="AB222" i="1"/>
  <c r="AC222" i="1"/>
  <c r="AD222" i="1"/>
  <c r="AE222" i="1"/>
  <c r="AF222" i="1"/>
  <c r="AG222" i="1"/>
  <c r="AH222" i="1"/>
  <c r="AI222" i="1"/>
  <c r="AJ222" i="1"/>
  <c r="AK222" i="1"/>
  <c r="AL222" i="1"/>
  <c r="AM222" i="1"/>
  <c r="AN222" i="1"/>
  <c r="AO222" i="1"/>
  <c r="AP222" i="1"/>
  <c r="AQ222" i="1"/>
  <c r="AR222" i="1"/>
  <c r="AS222" i="1"/>
  <c r="S223" i="1"/>
  <c r="T223" i="1"/>
  <c r="U223" i="1"/>
  <c r="V223" i="1"/>
  <c r="W223" i="1"/>
  <c r="X223" i="1"/>
  <c r="Y223" i="1"/>
  <c r="Z223" i="1"/>
  <c r="AA223" i="1"/>
  <c r="AB223" i="1"/>
  <c r="AC223" i="1"/>
  <c r="AD223" i="1"/>
  <c r="AE223" i="1"/>
  <c r="AF223" i="1"/>
  <c r="AG223" i="1"/>
  <c r="AH223" i="1"/>
  <c r="AI223" i="1"/>
  <c r="AJ223" i="1"/>
  <c r="AK223" i="1"/>
  <c r="AL223" i="1"/>
  <c r="AM223" i="1"/>
  <c r="AN223" i="1"/>
  <c r="AO223" i="1"/>
  <c r="AP223" i="1"/>
  <c r="AQ223" i="1"/>
  <c r="AR223" i="1"/>
  <c r="AS223" i="1"/>
  <c r="S224" i="1"/>
  <c r="T224" i="1"/>
  <c r="U224" i="1"/>
  <c r="V224" i="1"/>
  <c r="W224" i="1"/>
  <c r="X224" i="1"/>
  <c r="Y224" i="1"/>
  <c r="Z224" i="1"/>
  <c r="AA224" i="1"/>
  <c r="AB224" i="1"/>
  <c r="AC224" i="1"/>
  <c r="AD224" i="1"/>
  <c r="AE224" i="1"/>
  <c r="AF224" i="1"/>
  <c r="AG224" i="1"/>
  <c r="AH224" i="1"/>
  <c r="AI224" i="1"/>
  <c r="AJ224" i="1"/>
  <c r="AK224" i="1"/>
  <c r="AL224" i="1"/>
  <c r="AM224" i="1"/>
  <c r="AN224" i="1"/>
  <c r="AO224" i="1"/>
  <c r="AP224" i="1"/>
  <c r="AQ224" i="1"/>
  <c r="AR224" i="1"/>
  <c r="AS224" i="1"/>
  <c r="S225" i="1"/>
  <c r="T225" i="1"/>
  <c r="U225" i="1"/>
  <c r="V225" i="1"/>
  <c r="W225" i="1"/>
  <c r="X225" i="1"/>
  <c r="Y225" i="1"/>
  <c r="Z225" i="1"/>
  <c r="AA225" i="1"/>
  <c r="AB225" i="1"/>
  <c r="AC225" i="1"/>
  <c r="AD225" i="1"/>
  <c r="AE225" i="1"/>
  <c r="AF225" i="1"/>
  <c r="AG225" i="1"/>
  <c r="AH225" i="1"/>
  <c r="AI225" i="1"/>
  <c r="AJ225" i="1"/>
  <c r="AK225" i="1"/>
  <c r="AL225" i="1"/>
  <c r="AM225" i="1"/>
  <c r="AN225" i="1"/>
  <c r="AO225" i="1"/>
  <c r="AP225" i="1"/>
  <c r="AQ225" i="1"/>
  <c r="AR225" i="1"/>
  <c r="AS225" i="1"/>
  <c r="S226" i="1"/>
  <c r="T226" i="1"/>
  <c r="U226" i="1"/>
  <c r="V226" i="1"/>
  <c r="W226" i="1"/>
  <c r="X226" i="1"/>
  <c r="Y226" i="1"/>
  <c r="Z226" i="1"/>
  <c r="AA226" i="1"/>
  <c r="AB226" i="1"/>
  <c r="AC226" i="1"/>
  <c r="AD226" i="1"/>
  <c r="AE226" i="1"/>
  <c r="AF226" i="1"/>
  <c r="AG226" i="1"/>
  <c r="AH226" i="1"/>
  <c r="AI226" i="1"/>
  <c r="AJ226" i="1"/>
  <c r="AK226" i="1"/>
  <c r="AL226" i="1"/>
  <c r="AM226" i="1"/>
  <c r="AN226" i="1"/>
  <c r="AO226" i="1"/>
  <c r="AP226" i="1"/>
  <c r="AQ226" i="1"/>
  <c r="AR226" i="1"/>
  <c r="AS226" i="1"/>
  <c r="S227" i="1"/>
  <c r="T227" i="1"/>
  <c r="U227" i="1"/>
  <c r="V227" i="1"/>
  <c r="W227" i="1"/>
  <c r="X227" i="1"/>
  <c r="Y227" i="1"/>
  <c r="Z227" i="1"/>
  <c r="AA227" i="1"/>
  <c r="AB227" i="1"/>
  <c r="AC227" i="1"/>
  <c r="AD227" i="1"/>
  <c r="AE227" i="1"/>
  <c r="AF227" i="1"/>
  <c r="AG227" i="1"/>
  <c r="AH227" i="1"/>
  <c r="AI227" i="1"/>
  <c r="AJ227" i="1"/>
  <c r="AK227" i="1"/>
  <c r="AL227" i="1"/>
  <c r="AM227" i="1"/>
  <c r="AN227" i="1"/>
  <c r="AO227" i="1"/>
  <c r="AP227" i="1"/>
  <c r="AQ227" i="1"/>
  <c r="AR227" i="1"/>
  <c r="AS227" i="1"/>
  <c r="S228" i="1"/>
  <c r="T228" i="1"/>
  <c r="U228" i="1"/>
  <c r="V228" i="1"/>
  <c r="W228" i="1"/>
  <c r="X228" i="1"/>
  <c r="Y228" i="1"/>
  <c r="Z228" i="1"/>
  <c r="AA228" i="1"/>
  <c r="AB228" i="1"/>
  <c r="AC228" i="1"/>
  <c r="AD228" i="1"/>
  <c r="AE228" i="1"/>
  <c r="AF228" i="1"/>
  <c r="AG228" i="1"/>
  <c r="AH228" i="1"/>
  <c r="AI228" i="1"/>
  <c r="AJ228" i="1"/>
  <c r="AK228" i="1"/>
  <c r="AL228" i="1"/>
  <c r="AM228" i="1"/>
  <c r="AN228" i="1"/>
  <c r="AO228" i="1"/>
  <c r="AP228" i="1"/>
  <c r="AQ228" i="1"/>
  <c r="AR228" i="1"/>
  <c r="AS228" i="1"/>
  <c r="S229" i="1"/>
  <c r="T229" i="1"/>
  <c r="U229" i="1"/>
  <c r="V229" i="1"/>
  <c r="W229" i="1"/>
  <c r="X229" i="1"/>
  <c r="Y229" i="1"/>
  <c r="Z229" i="1"/>
  <c r="AA229" i="1"/>
  <c r="AB229" i="1"/>
  <c r="AC229" i="1"/>
  <c r="AD229" i="1"/>
  <c r="AE229" i="1"/>
  <c r="AF229" i="1"/>
  <c r="AG229" i="1"/>
  <c r="AH229" i="1"/>
  <c r="AI229" i="1"/>
  <c r="AJ229" i="1"/>
  <c r="AK229" i="1"/>
  <c r="AL229" i="1"/>
  <c r="AM229" i="1"/>
  <c r="AN229" i="1"/>
  <c r="AO229" i="1"/>
  <c r="AP229" i="1"/>
  <c r="AQ229" i="1"/>
  <c r="AR229" i="1"/>
  <c r="AS229" i="1"/>
  <c r="S230" i="1"/>
  <c r="T230" i="1"/>
  <c r="U230" i="1"/>
  <c r="V230" i="1"/>
  <c r="W230" i="1"/>
  <c r="X230" i="1"/>
  <c r="Y230" i="1"/>
  <c r="Z230" i="1"/>
  <c r="AA230" i="1"/>
  <c r="AB230" i="1"/>
  <c r="AC230" i="1"/>
  <c r="AD230" i="1"/>
  <c r="AE230" i="1"/>
  <c r="AF230" i="1"/>
  <c r="AG230" i="1"/>
  <c r="AH230" i="1"/>
  <c r="AI230" i="1"/>
  <c r="AJ230" i="1"/>
  <c r="AK230" i="1"/>
  <c r="AL230" i="1"/>
  <c r="AM230" i="1"/>
  <c r="AN230" i="1"/>
  <c r="AO230" i="1"/>
  <c r="AP230" i="1"/>
  <c r="AQ230" i="1"/>
  <c r="AR230" i="1"/>
  <c r="AS230" i="1"/>
  <c r="S231" i="1"/>
  <c r="T231" i="1"/>
  <c r="U231" i="1"/>
  <c r="V231" i="1"/>
  <c r="W231" i="1"/>
  <c r="X231" i="1"/>
  <c r="Y231" i="1"/>
  <c r="Z231" i="1"/>
  <c r="AA231" i="1"/>
  <c r="AB231" i="1"/>
  <c r="AC231" i="1"/>
  <c r="AD231" i="1"/>
  <c r="AE231" i="1"/>
  <c r="AF231" i="1"/>
  <c r="AG231" i="1"/>
  <c r="AH231" i="1"/>
  <c r="AI231" i="1"/>
  <c r="AJ231" i="1"/>
  <c r="AK231" i="1"/>
  <c r="AL231" i="1"/>
  <c r="AM231" i="1"/>
  <c r="AN231" i="1"/>
  <c r="AO231" i="1"/>
  <c r="AP231" i="1"/>
  <c r="AQ231" i="1"/>
  <c r="AR231" i="1"/>
  <c r="AS231" i="1"/>
  <c r="S232" i="1"/>
  <c r="T232" i="1"/>
  <c r="U232" i="1"/>
  <c r="V232" i="1"/>
  <c r="W232" i="1"/>
  <c r="X232" i="1"/>
  <c r="Y232" i="1"/>
  <c r="Z232" i="1"/>
  <c r="AA232" i="1"/>
  <c r="AB232" i="1"/>
  <c r="AC232" i="1"/>
  <c r="AD232" i="1"/>
  <c r="AE232" i="1"/>
  <c r="AF232" i="1"/>
  <c r="AG232" i="1"/>
  <c r="AH232" i="1"/>
  <c r="AI232" i="1"/>
  <c r="AJ232" i="1"/>
  <c r="AK232" i="1"/>
  <c r="AL232" i="1"/>
  <c r="AM232" i="1"/>
  <c r="AN232" i="1"/>
  <c r="AO232" i="1"/>
  <c r="AP232" i="1"/>
  <c r="AQ232" i="1"/>
  <c r="AR232" i="1"/>
  <c r="AS232" i="1"/>
  <c r="S233" i="1"/>
  <c r="T233" i="1"/>
  <c r="U233" i="1"/>
  <c r="V233" i="1"/>
  <c r="W233" i="1"/>
  <c r="X233" i="1"/>
  <c r="Y233" i="1"/>
  <c r="Z233" i="1"/>
  <c r="AA233" i="1"/>
  <c r="AB233" i="1"/>
  <c r="AC233" i="1"/>
  <c r="AD233" i="1"/>
  <c r="AE233" i="1"/>
  <c r="AF233" i="1"/>
  <c r="AG233" i="1"/>
  <c r="AH233" i="1"/>
  <c r="AI233" i="1"/>
  <c r="AJ233" i="1"/>
  <c r="AK233" i="1"/>
  <c r="AL233" i="1"/>
  <c r="AM233" i="1"/>
  <c r="AN233" i="1"/>
  <c r="AO233" i="1"/>
  <c r="AP233" i="1"/>
  <c r="AQ233" i="1"/>
  <c r="AR233" i="1"/>
  <c r="AS233" i="1"/>
  <c r="AS204" i="1"/>
  <c r="AR204" i="1"/>
  <c r="AQ204" i="1"/>
  <c r="AP204" i="1"/>
  <c r="AO204" i="1"/>
  <c r="AN204" i="1"/>
  <c r="AM204" i="1"/>
  <c r="AL204" i="1"/>
  <c r="AK204" i="1"/>
  <c r="AJ204" i="1"/>
  <c r="AI204" i="1"/>
  <c r="AH204" i="1"/>
  <c r="AG204" i="1"/>
  <c r="AF204" i="1"/>
  <c r="AE204" i="1"/>
  <c r="AD204" i="1"/>
  <c r="AC204" i="1"/>
  <c r="AB204" i="1"/>
  <c r="AA204" i="1"/>
  <c r="Z204" i="1"/>
  <c r="Y204" i="1"/>
  <c r="X204" i="1"/>
  <c r="W204" i="1"/>
  <c r="V204" i="1"/>
  <c r="U204" i="1"/>
  <c r="T204" i="1"/>
  <c r="S204" i="1"/>
  <c r="M205" i="1"/>
  <c r="N205" i="1"/>
  <c r="O205" i="1"/>
  <c r="P205" i="1"/>
  <c r="Q205" i="1"/>
  <c r="R205" i="1"/>
  <c r="M206" i="1"/>
  <c r="N206" i="1"/>
  <c r="O206" i="1"/>
  <c r="P206" i="1"/>
  <c r="Q206" i="1"/>
  <c r="R206" i="1"/>
  <c r="M207" i="1"/>
  <c r="N207" i="1"/>
  <c r="O207" i="1"/>
  <c r="P207" i="1"/>
  <c r="Q207" i="1"/>
  <c r="R207" i="1"/>
  <c r="M208" i="1"/>
  <c r="N208" i="1"/>
  <c r="O208" i="1"/>
  <c r="P208" i="1"/>
  <c r="Q208" i="1"/>
  <c r="R208" i="1"/>
  <c r="M209" i="1"/>
  <c r="N209" i="1"/>
  <c r="O209" i="1"/>
  <c r="P209" i="1"/>
  <c r="Q209" i="1"/>
  <c r="R209" i="1"/>
  <c r="M210" i="1"/>
  <c r="N210" i="1"/>
  <c r="O210" i="1"/>
  <c r="P210" i="1"/>
  <c r="Q210" i="1"/>
  <c r="R210" i="1"/>
  <c r="M211" i="1"/>
  <c r="N211" i="1"/>
  <c r="O211" i="1"/>
  <c r="P211" i="1"/>
  <c r="Q211" i="1"/>
  <c r="R211" i="1"/>
  <c r="M212" i="1"/>
  <c r="N212" i="1"/>
  <c r="O212" i="1"/>
  <c r="P212" i="1"/>
  <c r="Q212" i="1"/>
  <c r="R212" i="1"/>
  <c r="M213" i="1"/>
  <c r="N213" i="1"/>
  <c r="O213" i="1"/>
  <c r="P213" i="1"/>
  <c r="Q213" i="1"/>
  <c r="R213" i="1"/>
  <c r="M214" i="1"/>
  <c r="N214" i="1"/>
  <c r="O214" i="1"/>
  <c r="P214" i="1"/>
  <c r="Q214" i="1"/>
  <c r="R214" i="1"/>
  <c r="M215" i="1"/>
  <c r="N215" i="1"/>
  <c r="O215" i="1"/>
  <c r="P215" i="1"/>
  <c r="Q215" i="1"/>
  <c r="R215" i="1"/>
  <c r="M216" i="1"/>
  <c r="N216" i="1"/>
  <c r="O216" i="1"/>
  <c r="P216" i="1"/>
  <c r="Q216" i="1"/>
  <c r="R216" i="1"/>
  <c r="M217" i="1"/>
  <c r="N217" i="1"/>
  <c r="O217" i="1"/>
  <c r="P217" i="1"/>
  <c r="Q217" i="1"/>
  <c r="R217" i="1"/>
  <c r="M218" i="1"/>
  <c r="N218" i="1"/>
  <c r="O218" i="1"/>
  <c r="P218" i="1"/>
  <c r="Q218" i="1"/>
  <c r="R218" i="1"/>
  <c r="M219" i="1"/>
  <c r="N219" i="1"/>
  <c r="O219" i="1"/>
  <c r="P219" i="1"/>
  <c r="Q219" i="1"/>
  <c r="R219" i="1"/>
  <c r="M220" i="1"/>
  <c r="N220" i="1"/>
  <c r="O220" i="1"/>
  <c r="P220" i="1"/>
  <c r="Q220" i="1"/>
  <c r="R220" i="1"/>
  <c r="M221" i="1"/>
  <c r="N221" i="1"/>
  <c r="O221" i="1"/>
  <c r="P221" i="1"/>
  <c r="Q221" i="1"/>
  <c r="R221" i="1"/>
  <c r="M222" i="1"/>
  <c r="N222" i="1"/>
  <c r="O222" i="1"/>
  <c r="P222" i="1"/>
  <c r="Q222" i="1"/>
  <c r="R222" i="1"/>
  <c r="M223" i="1"/>
  <c r="N223" i="1"/>
  <c r="O223" i="1"/>
  <c r="P223" i="1"/>
  <c r="Q223" i="1"/>
  <c r="R223" i="1"/>
  <c r="M224" i="1"/>
  <c r="N224" i="1"/>
  <c r="O224" i="1"/>
  <c r="P224" i="1"/>
  <c r="Q224" i="1"/>
  <c r="R224" i="1"/>
  <c r="M225" i="1"/>
  <c r="N225" i="1"/>
  <c r="O225" i="1"/>
  <c r="P225" i="1"/>
  <c r="Q225" i="1"/>
  <c r="R225" i="1"/>
  <c r="M226" i="1"/>
  <c r="N226" i="1"/>
  <c r="O226" i="1"/>
  <c r="P226" i="1"/>
  <c r="Q226" i="1"/>
  <c r="R226" i="1"/>
  <c r="M227" i="1"/>
  <c r="N227" i="1"/>
  <c r="O227" i="1"/>
  <c r="P227" i="1"/>
  <c r="Q227" i="1"/>
  <c r="R227" i="1"/>
  <c r="M228" i="1"/>
  <c r="N228" i="1"/>
  <c r="O228" i="1"/>
  <c r="P228" i="1"/>
  <c r="Q228" i="1"/>
  <c r="R228" i="1"/>
  <c r="M229" i="1"/>
  <c r="N229" i="1"/>
  <c r="O229" i="1"/>
  <c r="P229" i="1"/>
  <c r="Q229" i="1"/>
  <c r="R229" i="1"/>
  <c r="M230" i="1"/>
  <c r="N230" i="1"/>
  <c r="O230" i="1"/>
  <c r="P230" i="1"/>
  <c r="Q230" i="1"/>
  <c r="R230" i="1"/>
  <c r="M231" i="1"/>
  <c r="N231" i="1"/>
  <c r="O231" i="1"/>
  <c r="P231" i="1"/>
  <c r="Q231" i="1"/>
  <c r="R231" i="1"/>
  <c r="M232" i="1"/>
  <c r="N232" i="1"/>
  <c r="O232" i="1"/>
  <c r="P232" i="1"/>
  <c r="Q232" i="1"/>
  <c r="R232" i="1"/>
  <c r="M233" i="1"/>
  <c r="N233" i="1"/>
  <c r="O233" i="1"/>
  <c r="P233" i="1"/>
  <c r="Q233" i="1"/>
  <c r="R233" i="1"/>
  <c r="R204" i="1"/>
  <c r="Q204" i="1"/>
  <c r="P204" i="1"/>
  <c r="O204" i="1"/>
  <c r="N204" i="1"/>
  <c r="M204" i="1"/>
  <c r="J205" i="1"/>
  <c r="K205" i="1"/>
  <c r="J206" i="1"/>
  <c r="K206" i="1"/>
  <c r="J207" i="1"/>
  <c r="K207" i="1"/>
  <c r="J208" i="1"/>
  <c r="K208" i="1"/>
  <c r="J209" i="1"/>
  <c r="K209" i="1"/>
  <c r="J210" i="1"/>
  <c r="K210" i="1"/>
  <c r="J211" i="1"/>
  <c r="K211" i="1"/>
  <c r="J212" i="1"/>
  <c r="K212" i="1"/>
  <c r="J213" i="1"/>
  <c r="K213" i="1"/>
  <c r="J214" i="1"/>
  <c r="K214" i="1"/>
  <c r="J215" i="1"/>
  <c r="K215" i="1"/>
  <c r="J216" i="1"/>
  <c r="K216" i="1"/>
  <c r="J217" i="1"/>
  <c r="K217" i="1"/>
  <c r="J218" i="1"/>
  <c r="K218" i="1"/>
  <c r="J219" i="1"/>
  <c r="K219" i="1"/>
  <c r="J220" i="1"/>
  <c r="K220" i="1"/>
  <c r="J221" i="1"/>
  <c r="K221" i="1"/>
  <c r="J222" i="1"/>
  <c r="K222" i="1"/>
  <c r="J223" i="1"/>
  <c r="K223" i="1"/>
  <c r="J224" i="1"/>
  <c r="K224" i="1"/>
  <c r="J225" i="1"/>
  <c r="K225" i="1"/>
  <c r="J226" i="1"/>
  <c r="K226" i="1"/>
  <c r="J227" i="1"/>
  <c r="K227" i="1"/>
  <c r="J228" i="1"/>
  <c r="K228" i="1"/>
  <c r="J229" i="1"/>
  <c r="K229" i="1"/>
  <c r="J230" i="1"/>
  <c r="K230" i="1"/>
  <c r="J231" i="1"/>
  <c r="K231" i="1"/>
  <c r="J232" i="1"/>
  <c r="K232" i="1"/>
  <c r="J233" i="1"/>
  <c r="K233" i="1"/>
  <c r="K204" i="1"/>
  <c r="J204" i="1"/>
  <c r="F205" i="1"/>
  <c r="G205" i="1"/>
  <c r="H205" i="1"/>
  <c r="I205" i="1"/>
  <c r="F206" i="1"/>
  <c r="G206" i="1"/>
  <c r="H206" i="1"/>
  <c r="I206" i="1"/>
  <c r="F207" i="1"/>
  <c r="G207" i="1"/>
  <c r="H207" i="1"/>
  <c r="I207" i="1"/>
  <c r="F208" i="1"/>
  <c r="G208" i="1"/>
  <c r="H208" i="1"/>
  <c r="I208" i="1"/>
  <c r="F209" i="1"/>
  <c r="G209" i="1"/>
  <c r="H209" i="1"/>
  <c r="I209" i="1"/>
  <c r="F210" i="1"/>
  <c r="G210" i="1"/>
  <c r="H210" i="1"/>
  <c r="I210" i="1"/>
  <c r="F211" i="1"/>
  <c r="G211" i="1"/>
  <c r="H211" i="1"/>
  <c r="I211" i="1"/>
  <c r="F212" i="1"/>
  <c r="G212" i="1"/>
  <c r="H212" i="1"/>
  <c r="I212" i="1"/>
  <c r="F213" i="1"/>
  <c r="G213" i="1"/>
  <c r="H213" i="1"/>
  <c r="I213" i="1"/>
  <c r="F214" i="1"/>
  <c r="G214" i="1"/>
  <c r="H214" i="1"/>
  <c r="I214" i="1"/>
  <c r="F215" i="1"/>
  <c r="G215" i="1"/>
  <c r="H215" i="1"/>
  <c r="I215" i="1"/>
  <c r="F216" i="1"/>
  <c r="G216" i="1"/>
  <c r="H216" i="1"/>
  <c r="I216" i="1"/>
  <c r="F217" i="1"/>
  <c r="G217" i="1"/>
  <c r="H217" i="1"/>
  <c r="I217" i="1"/>
  <c r="F218" i="1"/>
  <c r="G218" i="1"/>
  <c r="H218" i="1"/>
  <c r="I218" i="1"/>
  <c r="F219" i="1"/>
  <c r="G219" i="1"/>
  <c r="H219" i="1"/>
  <c r="I219" i="1"/>
  <c r="F220" i="1"/>
  <c r="G220" i="1"/>
  <c r="H220" i="1"/>
  <c r="I220" i="1"/>
  <c r="F221" i="1"/>
  <c r="G221" i="1"/>
  <c r="H221" i="1"/>
  <c r="I221" i="1"/>
  <c r="F222" i="1"/>
  <c r="G222" i="1"/>
  <c r="H222" i="1"/>
  <c r="I222" i="1"/>
  <c r="F223" i="1"/>
  <c r="G223" i="1"/>
  <c r="H223" i="1"/>
  <c r="I223" i="1"/>
  <c r="F224" i="1"/>
  <c r="G224" i="1"/>
  <c r="H224" i="1"/>
  <c r="I224" i="1"/>
  <c r="F225" i="1"/>
  <c r="G225" i="1"/>
  <c r="H225" i="1"/>
  <c r="I225" i="1"/>
  <c r="F226" i="1"/>
  <c r="G226" i="1"/>
  <c r="H226" i="1"/>
  <c r="I226" i="1"/>
  <c r="F227" i="1"/>
  <c r="G227" i="1"/>
  <c r="H227" i="1"/>
  <c r="I227" i="1"/>
  <c r="F228" i="1"/>
  <c r="G228" i="1"/>
  <c r="H228" i="1"/>
  <c r="I228" i="1"/>
  <c r="F229" i="1"/>
  <c r="G229" i="1"/>
  <c r="H229" i="1"/>
  <c r="I229" i="1"/>
  <c r="F230" i="1"/>
  <c r="G230" i="1"/>
  <c r="H230" i="1"/>
  <c r="I230" i="1"/>
  <c r="F231" i="1"/>
  <c r="G231" i="1"/>
  <c r="H231" i="1"/>
  <c r="I231" i="1"/>
  <c r="F232" i="1"/>
  <c r="G232" i="1"/>
  <c r="H232" i="1"/>
  <c r="I232" i="1"/>
  <c r="F233" i="1"/>
  <c r="G233" i="1"/>
  <c r="H233" i="1"/>
  <c r="I233" i="1"/>
  <c r="I204" i="1"/>
  <c r="H204" i="1"/>
  <c r="G204" i="1"/>
  <c r="F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E204" i="1"/>
  <c r="D204" i="1"/>
  <c r="D22" i="3"/>
  <c r="D21" i="3"/>
  <c r="D20" i="3"/>
  <c r="K182" i="1"/>
  <c r="K177" i="1"/>
  <c r="K176" i="1"/>
  <c r="K170" i="1"/>
  <c r="K169" i="1"/>
  <c r="K162" i="1"/>
  <c r="K161" i="1"/>
  <c r="K160" i="1"/>
  <c r="K158" i="1"/>
  <c r="BJ34" i="10"/>
  <c r="D279" i="1" s="1"/>
  <c r="BG34" i="10"/>
  <c r="D278" i="1" s="1"/>
  <c r="BD34" i="10"/>
  <c r="D277" i="1" s="1"/>
  <c r="BA34" i="10"/>
  <c r="D276" i="1" s="1"/>
  <c r="AW35" i="10"/>
  <c r="D275" i="1" s="1"/>
  <c r="AT35" i="10"/>
  <c r="D274" i="1" s="1"/>
  <c r="AQ35" i="10"/>
  <c r="D273" i="1" s="1"/>
  <c r="AN35" i="10"/>
  <c r="D272" i="1" s="1"/>
  <c r="AK35" i="10"/>
  <c r="D271" i="1" s="1"/>
  <c r="AH35" i="10"/>
  <c r="D270" i="1" s="1"/>
  <c r="AD35" i="10"/>
  <c r="D269" i="1" s="1"/>
  <c r="AA35" i="10"/>
  <c r="D268" i="1" s="1"/>
  <c r="X35" i="10"/>
  <c r="D267" i="1" s="1"/>
  <c r="U35" i="10"/>
  <c r="D266" i="1" s="1"/>
  <c r="R35" i="10"/>
  <c r="D265" i="1" s="1"/>
  <c r="N35" i="10"/>
  <c r="D264" i="1" s="1"/>
  <c r="K35" i="10"/>
  <c r="D263" i="1" s="1"/>
  <c r="H35" i="10"/>
  <c r="D262" i="1" s="1"/>
  <c r="E35" i="10"/>
  <c r="D261" i="1" s="1"/>
  <c r="B35" i="10"/>
  <c r="D260" i="1" s="1"/>
  <c r="AU4" i="6" s="1"/>
  <c r="EF49" i="9"/>
  <c r="K199" i="1" s="1"/>
  <c r="EC49" i="9"/>
  <c r="K198" i="1" s="1"/>
  <c r="DZ49" i="9"/>
  <c r="K197" i="1" s="1"/>
  <c r="DW49" i="9"/>
  <c r="K196" i="1" s="1"/>
  <c r="DS49" i="9"/>
  <c r="K195" i="1" s="1"/>
  <c r="DP49" i="9"/>
  <c r="K194" i="1" s="1"/>
  <c r="DM49" i="9"/>
  <c r="K193" i="1" s="1"/>
  <c r="DJ49" i="9"/>
  <c r="K192" i="1" s="1"/>
  <c r="DF49" i="9"/>
  <c r="K191" i="1" s="1"/>
  <c r="DC49" i="9"/>
  <c r="K190" i="1" s="1"/>
  <c r="CZ49" i="9"/>
  <c r="K189" i="1" s="1"/>
  <c r="CW49" i="9"/>
  <c r="K188" i="1" s="1"/>
  <c r="CS49" i="9"/>
  <c r="K187" i="1" s="1"/>
  <c r="CP49" i="9"/>
  <c r="K186" i="1" s="1"/>
  <c r="CM49" i="9"/>
  <c r="K185" i="1" s="1"/>
  <c r="CJ49" i="9"/>
  <c r="K184" i="1" s="1"/>
  <c r="CF49" i="9"/>
  <c r="K183" i="1" s="1"/>
  <c r="CC49" i="9"/>
  <c r="BZ49" i="9"/>
  <c r="K181" i="1" s="1"/>
  <c r="BW49" i="9"/>
  <c r="K180" i="1" s="1"/>
  <c r="BS49" i="9"/>
  <c r="K179" i="1" s="1"/>
  <c r="BP49" i="9"/>
  <c r="K178" i="1" s="1"/>
  <c r="BM49" i="9"/>
  <c r="BJ49" i="9"/>
  <c r="BF49" i="9"/>
  <c r="K175" i="1" s="1"/>
  <c r="BC49" i="9"/>
  <c r="K174" i="1" s="1"/>
  <c r="AZ49" i="9"/>
  <c r="K173" i="1" s="1"/>
  <c r="AV49" i="9"/>
  <c r="K172" i="1" s="1"/>
  <c r="AS49" i="9"/>
  <c r="K171" i="1" s="1"/>
  <c r="AP49" i="9"/>
  <c r="AL49" i="9"/>
  <c r="AI49" i="9"/>
  <c r="K168" i="1" s="1"/>
  <c r="AF49" i="9"/>
  <c r="K167" i="1" s="1"/>
  <c r="AB49" i="9"/>
  <c r="K166" i="1" s="1"/>
  <c r="Y49" i="9"/>
  <c r="K165" i="1" s="1"/>
  <c r="V49" i="9"/>
  <c r="K164" i="1" s="1"/>
  <c r="R49" i="9"/>
  <c r="K163" i="1" s="1"/>
  <c r="O49" i="9"/>
  <c r="L49" i="9"/>
  <c r="H49" i="9"/>
  <c r="E49" i="9"/>
  <c r="K159" i="1" s="1"/>
  <c r="B49" i="9"/>
  <c r="C10" i="6" l="1"/>
  <c r="C8" i="6"/>
  <c r="C19" i="6"/>
  <c r="C22" i="6"/>
  <c r="C14" i="6"/>
  <c r="C12" i="6"/>
  <c r="C17" i="6"/>
  <c r="AV26" i="6"/>
  <c r="C7" i="6"/>
  <c r="C15" i="6"/>
  <c r="C13" i="6"/>
  <c r="C11" i="6"/>
  <c r="C9" i="6"/>
  <c r="C20" i="6"/>
  <c r="C18" i="6"/>
  <c r="C16" i="6"/>
  <c r="C21" i="6"/>
  <c r="AQ27" i="6"/>
  <c r="AV29" i="6"/>
  <c r="B4" i="6"/>
  <c r="AO26" i="6"/>
  <c r="AV8" i="6"/>
  <c r="AQ10" i="6"/>
  <c r="AV27" i="6"/>
  <c r="AQ19" i="6"/>
  <c r="AQ28" i="6"/>
  <c r="AV12" i="6"/>
  <c r="AQ15" i="6"/>
  <c r="AQ26" i="6"/>
  <c r="AO29" i="6"/>
  <c r="AV9" i="6"/>
  <c r="AV18" i="6"/>
  <c r="AV22" i="6"/>
  <c r="AT28" i="6"/>
  <c r="AV21" i="6"/>
  <c r="AQ11" i="6"/>
  <c r="AQ20" i="6"/>
  <c r="AQ29" i="6"/>
  <c r="AV14" i="6"/>
  <c r="AQ16" i="6"/>
  <c r="AO27" i="6"/>
  <c r="AO30" i="6"/>
  <c r="AQ13" i="6"/>
  <c r="AQ30" i="6"/>
  <c r="AQ17" i="6"/>
  <c r="AP4" i="6"/>
  <c r="AQ7" i="6"/>
  <c r="R4" i="6"/>
  <c r="H6" i="7" s="1"/>
  <c r="M6" i="8" s="1"/>
  <c r="AL4" i="6"/>
  <c r="H10" i="7" s="1"/>
  <c r="M11" i="8" s="1"/>
  <c r="BP4" i="6"/>
  <c r="H16" i="7" s="1"/>
  <c r="M19" i="8" s="1"/>
  <c r="DD4" i="6"/>
  <c r="H24" i="7" s="1"/>
  <c r="M29" i="8" s="1"/>
  <c r="DX4" i="6"/>
  <c r="H28" i="7" s="1"/>
  <c r="M34" i="8" s="1"/>
  <c r="ER4" i="6"/>
  <c r="H32" i="7" s="1"/>
  <c r="M39" i="8" s="1"/>
  <c r="FL4" i="6"/>
  <c r="H36" i="7" s="1"/>
  <c r="M44" i="8" s="1"/>
  <c r="GF4" i="6"/>
  <c r="H40" i="7" s="1"/>
  <c r="M49" i="8" s="1"/>
  <c r="CJ4" i="6"/>
  <c r="H20" i="7" s="1"/>
  <c r="M24" i="8" s="1"/>
  <c r="W4" i="6"/>
  <c r="H7" i="7" s="1"/>
  <c r="M8" i="8" s="1"/>
  <c r="BA4" i="6"/>
  <c r="H13" i="7" s="1"/>
  <c r="M15" i="8" s="1"/>
  <c r="BU4" i="6"/>
  <c r="H17" i="7" s="1"/>
  <c r="M20" i="8" s="1"/>
  <c r="DI4" i="6"/>
  <c r="H25" i="7" s="1"/>
  <c r="M30" i="8" s="1"/>
  <c r="EC4" i="6"/>
  <c r="H29" i="7" s="1"/>
  <c r="M35" i="8" s="1"/>
  <c r="EW4" i="6"/>
  <c r="H33" i="7" s="1"/>
  <c r="M40" i="8" s="1"/>
  <c r="FQ4" i="6"/>
  <c r="H37" i="7" s="1"/>
  <c r="M45" i="8" s="1"/>
  <c r="GK4" i="6"/>
  <c r="H41" i="7" s="1"/>
  <c r="M50" i="8" s="1"/>
  <c r="C4" i="6"/>
  <c r="H3" i="7" s="1"/>
  <c r="M3" i="8" s="1"/>
  <c r="CO4" i="6"/>
  <c r="H21" i="7" s="1"/>
  <c r="M25" i="8" s="1"/>
  <c r="BF4" i="6"/>
  <c r="H14" i="7" s="1"/>
  <c r="M16" i="8" s="1"/>
  <c r="BZ4" i="6"/>
  <c r="H18" i="7" s="1"/>
  <c r="M21" i="8" s="1"/>
  <c r="DN4" i="6"/>
  <c r="H26" i="7" s="1"/>
  <c r="M31" i="8" s="1"/>
  <c r="EH4" i="6"/>
  <c r="H30" i="7" s="1"/>
  <c r="M36" i="8" s="1"/>
  <c r="FB4" i="6"/>
  <c r="H34" i="7" s="1"/>
  <c r="M41" i="8" s="1"/>
  <c r="FV4" i="6"/>
  <c r="H38" i="7" s="1"/>
  <c r="M46" i="8" s="1"/>
  <c r="GP4" i="6"/>
  <c r="H42" i="7" s="1"/>
  <c r="M51" i="8" s="1"/>
  <c r="H4" i="6"/>
  <c r="H4" i="7" s="1"/>
  <c r="M4" i="8" s="1"/>
  <c r="AB4" i="6"/>
  <c r="H8" i="7" s="1"/>
  <c r="M9" i="8" s="1"/>
  <c r="CT4" i="6"/>
  <c r="H22" i="7" s="1"/>
  <c r="M26" i="8" s="1"/>
  <c r="M4" i="6"/>
  <c r="H5" i="7" s="1"/>
  <c r="M5" i="8" s="1"/>
  <c r="AG4" i="6"/>
  <c r="H9" i="7" s="1"/>
  <c r="M10" i="8" s="1"/>
  <c r="BK4" i="6"/>
  <c r="H15" i="7" s="1"/>
  <c r="M18" i="8" s="1"/>
  <c r="CY4" i="6"/>
  <c r="H23" i="7" s="1"/>
  <c r="M28" i="8" s="1"/>
  <c r="DS4" i="6"/>
  <c r="H27" i="7" s="1"/>
  <c r="M33" i="8" s="1"/>
  <c r="EM4" i="6"/>
  <c r="H31" i="7" s="1"/>
  <c r="M38" i="8" s="1"/>
  <c r="FG4" i="6"/>
  <c r="H35" i="7" s="1"/>
  <c r="M43" i="8" s="1"/>
  <c r="GA4" i="6"/>
  <c r="H39" i="7" s="1"/>
  <c r="M48" i="8" s="1"/>
  <c r="CE4" i="6"/>
  <c r="H19" i="7" s="1"/>
  <c r="M23" i="8" s="1"/>
  <c r="FB4" i="3"/>
  <c r="E34" i="7" s="1"/>
  <c r="J41" i="8" s="1"/>
  <c r="FG4" i="3"/>
  <c r="E35" i="7" s="1"/>
  <c r="J43" i="8" s="1"/>
  <c r="FL4" i="3"/>
  <c r="E36" i="7" s="1"/>
  <c r="J44" i="8" s="1"/>
  <c r="FQ4" i="3"/>
  <c r="E37" i="7" s="1"/>
  <c r="J45" i="8" s="1"/>
  <c r="FV4" i="3"/>
  <c r="E38" i="7" s="1"/>
  <c r="J46" i="8" s="1"/>
  <c r="GA4" i="3"/>
  <c r="E39" i="7" s="1"/>
  <c r="J48" i="8" s="1"/>
  <c r="GF4" i="3"/>
  <c r="E40" i="7" s="1"/>
  <c r="J49" i="8" s="1"/>
  <c r="GK4" i="3"/>
  <c r="E41" i="7" s="1"/>
  <c r="J50" i="8" s="1"/>
  <c r="GP4" i="3"/>
  <c r="E42" i="7" s="1"/>
  <c r="J51" i="8" s="1"/>
  <c r="DN4" i="3"/>
  <c r="E26" i="7" s="1"/>
  <c r="J31" i="8" s="1"/>
  <c r="CT4" i="3"/>
  <c r="E22" i="7" s="1"/>
  <c r="J26" i="8" s="1"/>
  <c r="AL4" i="3"/>
  <c r="E10" i="7" s="1"/>
  <c r="J11" i="8" s="1"/>
  <c r="DX4" i="3"/>
  <c r="E28" i="7" s="1"/>
  <c r="J34" i="8" s="1"/>
  <c r="E20" i="11"/>
  <c r="E25" i="11"/>
  <c r="E15" i="11"/>
  <c r="F39" i="11"/>
  <c r="AC46" i="3"/>
  <c r="AC48" i="3" s="1"/>
  <c r="Z4" i="3" s="1"/>
  <c r="AW32" i="6"/>
  <c r="AW34" i="6" s="1"/>
  <c r="AT4" i="6" s="1"/>
  <c r="AR32" i="6"/>
  <c r="AR34" i="6" s="1"/>
  <c r="AO4" i="6" s="1"/>
  <c r="CZ46" i="3"/>
  <c r="CZ48" i="3" s="1"/>
  <c r="CW4" i="3" s="1"/>
  <c r="CP46" i="3"/>
  <c r="CP48" i="3" s="1"/>
  <c r="CM4" i="3" s="1"/>
  <c r="CK46" i="3"/>
  <c r="CK48" i="3" s="1"/>
  <c r="CH4" i="3" s="1"/>
  <c r="CF46" i="3"/>
  <c r="CF48" i="3" s="1"/>
  <c r="CC4" i="3" s="1"/>
  <c r="CA46" i="3"/>
  <c r="CA48" i="3" s="1"/>
  <c r="BX4" i="3" s="1"/>
  <c r="BV46" i="3"/>
  <c r="BV48" i="3" s="1"/>
  <c r="BS4" i="3" s="1"/>
  <c r="BQ46" i="3"/>
  <c r="BQ48" i="3" s="1"/>
  <c r="BN4" i="3" s="1"/>
  <c r="BL46" i="3"/>
  <c r="BL48" i="3" s="1"/>
  <c r="BI4" i="3" s="1"/>
  <c r="AR46" i="3"/>
  <c r="AR48" i="3" s="1"/>
  <c r="AO4" i="3" s="1"/>
  <c r="AH46" i="3"/>
  <c r="AH48" i="3" s="1"/>
  <c r="AE4" i="3" s="1"/>
  <c r="E18" i="11"/>
  <c r="E16" i="11"/>
  <c r="E12" i="11"/>
  <c r="E9" i="11"/>
  <c r="F36" i="11"/>
  <c r="F37" i="11"/>
  <c r="F41" i="11"/>
  <c r="B3" i="11"/>
  <c r="F40" i="11"/>
  <c r="F42" i="11"/>
  <c r="F35" i="11"/>
  <c r="E19" i="11"/>
  <c r="F38" i="11"/>
  <c r="E30" i="11"/>
  <c r="F24" i="7"/>
  <c r="K29" i="8" s="1"/>
  <c r="F7" i="7"/>
  <c r="K8" i="8" s="1"/>
  <c r="S46" i="3"/>
  <c r="S48" i="3" s="1"/>
  <c r="P4" i="3" s="1"/>
  <c r="BG46" i="3"/>
  <c r="BG48" i="3" s="1"/>
  <c r="BD4" i="3" s="1"/>
  <c r="EI46" i="3"/>
  <c r="EI48" i="3" s="1"/>
  <c r="EF4" i="3" s="1"/>
  <c r="EX46" i="3"/>
  <c r="EX48" i="3" s="1"/>
  <c r="EU4" i="3" s="1"/>
  <c r="E11" i="11"/>
  <c r="E14" i="11"/>
  <c r="E13" i="11"/>
  <c r="E17" i="11"/>
  <c r="E21" i="11"/>
  <c r="E22" i="11"/>
  <c r="E23" i="11"/>
  <c r="E24" i="11"/>
  <c r="E29" i="11"/>
  <c r="E27" i="11"/>
  <c r="E28" i="11"/>
  <c r="E31" i="11"/>
  <c r="E33" i="11"/>
  <c r="E32" i="11"/>
  <c r="F34" i="11"/>
  <c r="E8" i="11"/>
  <c r="E7" i="11"/>
  <c r="N10" i="7"/>
  <c r="G10" i="11" s="1"/>
  <c r="H10" i="11" s="1"/>
  <c r="F21" i="7"/>
  <c r="K25" i="8" s="1"/>
  <c r="F25" i="7"/>
  <c r="K30" i="8" s="1"/>
  <c r="F27" i="7"/>
  <c r="K33" i="8" s="1"/>
  <c r="F29" i="7"/>
  <c r="K35" i="8" s="1"/>
  <c r="F33" i="7"/>
  <c r="K40" i="8" s="1"/>
  <c r="F31" i="7"/>
  <c r="K38" i="8" s="1"/>
  <c r="F30" i="7"/>
  <c r="K36" i="8" s="1"/>
  <c r="F28" i="7"/>
  <c r="K34" i="8" s="1"/>
  <c r="F17" i="7"/>
  <c r="K20" i="8" s="1"/>
  <c r="F15" i="7"/>
  <c r="K18" i="8" s="1"/>
  <c r="F13" i="7"/>
  <c r="K15" i="8" s="1"/>
  <c r="F12" i="7"/>
  <c r="K14" i="8" s="1"/>
  <c r="F11" i="7"/>
  <c r="K13" i="8" s="1"/>
  <c r="F9" i="7"/>
  <c r="K10" i="8" s="1"/>
  <c r="F8" i="7"/>
  <c r="K9" i="8" s="1"/>
  <c r="DE46" i="3"/>
  <c r="DE48" i="3" s="1"/>
  <c r="DB4" i="3" s="1"/>
  <c r="DJ46" i="3"/>
  <c r="DJ48" i="3" s="1"/>
  <c r="DG4" i="3" s="1"/>
  <c r="DT46" i="3"/>
  <c r="DT48" i="3" s="1"/>
  <c r="DQ4" i="3" s="1"/>
  <c r="ED46" i="3"/>
  <c r="ED48" i="3" s="1"/>
  <c r="EA4" i="3" s="1"/>
  <c r="EN46" i="3"/>
  <c r="EN48" i="3" s="1"/>
  <c r="EK4" i="3" s="1"/>
  <c r="ES46" i="3"/>
  <c r="ES48" i="3" s="1"/>
  <c r="EP4" i="3" s="1"/>
  <c r="BB46" i="3"/>
  <c r="BB48" i="3" s="1"/>
  <c r="AY4" i="3" s="1"/>
  <c r="AW46" i="3"/>
  <c r="AW48" i="3" s="1"/>
  <c r="AT4" i="3" s="1"/>
  <c r="X46" i="3"/>
  <c r="X48" i="3" s="1"/>
  <c r="U4" i="3" s="1"/>
  <c r="N26" i="7"/>
  <c r="G26" i="11" s="1"/>
  <c r="H26" i="11" s="1"/>
  <c r="N34" i="7"/>
  <c r="G34" i="11" s="1"/>
  <c r="H34" i="11" s="1"/>
  <c r="A40" i="3"/>
  <c r="A44" i="3"/>
  <c r="C10" i="3"/>
  <c r="D10" i="3" s="1"/>
  <c r="C8" i="3"/>
  <c r="D8" i="3" s="1"/>
  <c r="C14" i="3"/>
  <c r="D14" i="3" s="1"/>
  <c r="C18" i="3"/>
  <c r="D18" i="3" s="1"/>
  <c r="B4" i="3"/>
  <c r="C42" i="3"/>
  <c r="D42" i="3" s="1"/>
  <c r="H7" i="3"/>
  <c r="I7" i="3" s="1"/>
  <c r="H11" i="3"/>
  <c r="I11" i="3" s="1"/>
  <c r="H15" i="3"/>
  <c r="I15" i="3" s="1"/>
  <c r="H19" i="3"/>
  <c r="I19" i="3" s="1"/>
  <c r="F39" i="3"/>
  <c r="F41" i="3"/>
  <c r="H42" i="3"/>
  <c r="I42" i="3" s="1"/>
  <c r="H44" i="3"/>
  <c r="I44" i="3" s="1"/>
  <c r="M10" i="3"/>
  <c r="N10" i="3" s="1"/>
  <c r="M13" i="3"/>
  <c r="N13" i="3" s="1"/>
  <c r="M19" i="3"/>
  <c r="N19" i="3" s="1"/>
  <c r="M39" i="3"/>
  <c r="N39" i="3" s="1"/>
  <c r="M41" i="3"/>
  <c r="N41" i="3" s="1"/>
  <c r="K43" i="3"/>
  <c r="A41" i="3"/>
  <c r="C11" i="3"/>
  <c r="D11" i="3" s="1"/>
  <c r="C15" i="3"/>
  <c r="D15" i="3" s="1"/>
  <c r="C19" i="3"/>
  <c r="D19" i="3" s="1"/>
  <c r="C39" i="3"/>
  <c r="D39" i="3" s="1"/>
  <c r="C43" i="3"/>
  <c r="D43" i="3" s="1"/>
  <c r="H8" i="3"/>
  <c r="I8" i="3" s="1"/>
  <c r="H12" i="3"/>
  <c r="I12" i="3" s="1"/>
  <c r="H16" i="3"/>
  <c r="I16" i="3" s="1"/>
  <c r="I20" i="3"/>
  <c r="H39" i="3"/>
  <c r="I39" i="3" s="1"/>
  <c r="H41" i="3"/>
  <c r="I41" i="3" s="1"/>
  <c r="F43" i="3"/>
  <c r="M8" i="3"/>
  <c r="N8" i="3" s="1"/>
  <c r="M11" i="3"/>
  <c r="N11" i="3" s="1"/>
  <c r="M16" i="3"/>
  <c r="N16" i="3" s="1"/>
  <c r="K40" i="3"/>
  <c r="K42" i="3"/>
  <c r="M43" i="3"/>
  <c r="N43" i="3" s="1"/>
  <c r="A42" i="3"/>
  <c r="D7" i="3"/>
  <c r="C12" i="3"/>
  <c r="D12" i="3" s="1"/>
  <c r="C16" i="3"/>
  <c r="D16" i="3" s="1"/>
  <c r="C40" i="3"/>
  <c r="D40" i="3" s="1"/>
  <c r="C44" i="3"/>
  <c r="D44" i="3" s="1"/>
  <c r="H9" i="3"/>
  <c r="I9" i="3" s="1"/>
  <c r="H13" i="3"/>
  <c r="I13" i="3" s="1"/>
  <c r="H17" i="3"/>
  <c r="I17" i="3" s="1"/>
  <c r="I21" i="3"/>
  <c r="F40" i="3"/>
  <c r="H43" i="3"/>
  <c r="I43" i="3" s="1"/>
  <c r="L4" i="3"/>
  <c r="M9" i="3"/>
  <c r="N9" i="3" s="1"/>
  <c r="M14" i="3"/>
  <c r="N14" i="3" s="1"/>
  <c r="M17" i="3"/>
  <c r="N17" i="3" s="1"/>
  <c r="M40" i="3"/>
  <c r="N40" i="3" s="1"/>
  <c r="M42" i="3"/>
  <c r="N42" i="3" s="1"/>
  <c r="K44" i="3"/>
  <c r="A39" i="3"/>
  <c r="A43" i="3"/>
  <c r="C9" i="3"/>
  <c r="D9" i="3" s="1"/>
  <c r="C13" i="3"/>
  <c r="D13" i="3" s="1"/>
  <c r="C17" i="3"/>
  <c r="D17" i="3" s="1"/>
  <c r="C41" i="3"/>
  <c r="D41" i="3" s="1"/>
  <c r="G4" i="3"/>
  <c r="H10" i="3"/>
  <c r="I10" i="3" s="1"/>
  <c r="H14" i="3"/>
  <c r="I14" i="3" s="1"/>
  <c r="H18" i="3"/>
  <c r="I18" i="3" s="1"/>
  <c r="I22" i="3"/>
  <c r="H40" i="3"/>
  <c r="I40" i="3" s="1"/>
  <c r="F42" i="3"/>
  <c r="F44" i="3"/>
  <c r="M7" i="3"/>
  <c r="N7" i="3" s="1"/>
  <c r="M12" i="3"/>
  <c r="N12" i="3" s="1"/>
  <c r="M15" i="3"/>
  <c r="N15" i="3" s="1"/>
  <c r="M18" i="3"/>
  <c r="N18" i="3" s="1"/>
  <c r="K39" i="3"/>
  <c r="K41" i="3"/>
  <c r="M44" i="3"/>
  <c r="N44" i="3" s="1"/>
  <c r="N42" i="7"/>
  <c r="G42" i="11" s="1"/>
  <c r="H42" i="11" s="1"/>
  <c r="N41" i="7"/>
  <c r="G41" i="11" s="1"/>
  <c r="H41" i="11" s="1"/>
  <c r="N40" i="7"/>
  <c r="G40" i="11" s="1"/>
  <c r="H40" i="11" s="1"/>
  <c r="N39" i="7"/>
  <c r="G39" i="11" s="1"/>
  <c r="H39" i="11" s="1"/>
  <c r="N38" i="7"/>
  <c r="G38" i="11" s="1"/>
  <c r="H38" i="11" s="1"/>
  <c r="N37" i="7"/>
  <c r="G37" i="11" s="1"/>
  <c r="H37" i="11" s="1"/>
  <c r="N36" i="7"/>
  <c r="G36" i="11" s="1"/>
  <c r="H36" i="11" s="1"/>
  <c r="N35" i="7"/>
  <c r="G35" i="11" s="1"/>
  <c r="H35" i="11" s="1"/>
  <c r="N32" i="7"/>
  <c r="G32" i="11" s="1"/>
  <c r="N22" i="7"/>
  <c r="G22" i="11" s="1"/>
  <c r="N14" i="7"/>
  <c r="G14" i="11" s="1"/>
  <c r="F9" i="8"/>
  <c r="F4" i="7"/>
  <c r="K4" i="8" s="1"/>
  <c r="G4" i="7"/>
  <c r="L4" i="8" s="1"/>
  <c r="F48" i="8"/>
  <c r="F51" i="8"/>
  <c r="F50" i="8"/>
  <c r="F49" i="8"/>
  <c r="F43" i="8"/>
  <c r="F46" i="8"/>
  <c r="F45" i="8"/>
  <c r="F44" i="8"/>
  <c r="F38" i="8"/>
  <c r="F41" i="8"/>
  <c r="F40" i="8"/>
  <c r="F39" i="8"/>
  <c r="F33" i="8"/>
  <c r="F36" i="8"/>
  <c r="F35" i="8"/>
  <c r="F34" i="8"/>
  <c r="F28" i="8"/>
  <c r="F31" i="8"/>
  <c r="F30" i="8"/>
  <c r="F29" i="8"/>
  <c r="F26" i="8"/>
  <c r="F25" i="8"/>
  <c r="F23" i="8"/>
  <c r="F24" i="8"/>
  <c r="F21" i="8"/>
  <c r="F20" i="8"/>
  <c r="F18" i="8"/>
  <c r="F19" i="8"/>
  <c r="F13" i="8"/>
  <c r="F16" i="8"/>
  <c r="F15" i="8"/>
  <c r="F14" i="8"/>
  <c r="F8" i="8"/>
  <c r="F11" i="8"/>
  <c r="F10" i="8"/>
  <c r="G5" i="7"/>
  <c r="L5" i="8" s="1"/>
  <c r="G3" i="7"/>
  <c r="L3" i="8" s="1"/>
  <c r="AQ4" i="6" l="1"/>
  <c r="H11" i="7" s="1"/>
  <c r="M13" i="8" s="1"/>
  <c r="AV4" i="6"/>
  <c r="H12" i="7" s="1"/>
  <c r="M14" i="8" s="1"/>
  <c r="BA4" i="3"/>
  <c r="E13" i="7" s="1"/>
  <c r="J15" i="8" s="1"/>
  <c r="ER4" i="3"/>
  <c r="E32" i="7" s="1"/>
  <c r="J39" i="8" s="1"/>
  <c r="EH4" i="3"/>
  <c r="E30" i="7" s="1"/>
  <c r="J36" i="8" s="1"/>
  <c r="EW4" i="3"/>
  <c r="E33" i="7" s="1"/>
  <c r="J40" i="8" s="1"/>
  <c r="EM4" i="3"/>
  <c r="E31" i="7" s="1"/>
  <c r="J38" i="8" s="1"/>
  <c r="BF4" i="3"/>
  <c r="E14" i="7" s="1"/>
  <c r="J16" i="8" s="1"/>
  <c r="EC4" i="3"/>
  <c r="E29" i="7" s="1"/>
  <c r="J35" i="8" s="1"/>
  <c r="DS4" i="3"/>
  <c r="E27" i="7" s="1"/>
  <c r="J33" i="8" s="1"/>
  <c r="DI4" i="3"/>
  <c r="E25" i="7" s="1"/>
  <c r="J30" i="8" s="1"/>
  <c r="DD4" i="3"/>
  <c r="E24" i="7" s="1"/>
  <c r="J29" i="8" s="1"/>
  <c r="CY4" i="3"/>
  <c r="E23" i="7" s="1"/>
  <c r="J28" i="8" s="1"/>
  <c r="CO4" i="3"/>
  <c r="E21" i="7" s="1"/>
  <c r="J25" i="8" s="1"/>
  <c r="CJ4" i="3"/>
  <c r="E20" i="7" s="1"/>
  <c r="J24" i="8" s="1"/>
  <c r="CE4" i="3"/>
  <c r="E19" i="7" s="1"/>
  <c r="J23" i="8" s="1"/>
  <c r="BZ4" i="3"/>
  <c r="E18" i="7" s="1"/>
  <c r="J21" i="8" s="1"/>
  <c r="BU4" i="3"/>
  <c r="E17" i="7" s="1"/>
  <c r="J20" i="8" s="1"/>
  <c r="BP4" i="3"/>
  <c r="E16" i="7" s="1"/>
  <c r="J19" i="8" s="1"/>
  <c r="BK4" i="3"/>
  <c r="E15" i="7" s="1"/>
  <c r="J18" i="8" s="1"/>
  <c r="AV4" i="3"/>
  <c r="E12" i="7" s="1"/>
  <c r="J14" i="8" s="1"/>
  <c r="AQ4" i="3"/>
  <c r="E11" i="7" s="1"/>
  <c r="J13" i="8" s="1"/>
  <c r="AG4" i="3"/>
  <c r="E9" i="7" s="1"/>
  <c r="J10" i="8" s="1"/>
  <c r="AB4" i="3"/>
  <c r="E8" i="7" s="1"/>
  <c r="J9" i="8" s="1"/>
  <c r="W4" i="3"/>
  <c r="E7" i="7" s="1"/>
  <c r="J8" i="8" s="1"/>
  <c r="R4" i="3"/>
  <c r="E6" i="7" s="1"/>
  <c r="J6" i="8" s="1"/>
  <c r="N8" i="7"/>
  <c r="G8" i="11" s="1"/>
  <c r="N23" i="7"/>
  <c r="G23" i="11" s="1"/>
  <c r="N21" i="7"/>
  <c r="G21" i="11" s="1"/>
  <c r="N20" i="7"/>
  <c r="G20" i="11" s="1"/>
  <c r="N19" i="7"/>
  <c r="G19" i="11" s="1"/>
  <c r="N18" i="7"/>
  <c r="G18" i="11" s="1"/>
  <c r="N16" i="7"/>
  <c r="G16" i="11" s="1"/>
  <c r="N9" i="7"/>
  <c r="G9" i="11" s="1"/>
  <c r="N24" i="7"/>
  <c r="G24" i="11" s="1"/>
  <c r="N29" i="7"/>
  <c r="G29" i="11" s="1"/>
  <c r="N30" i="7"/>
  <c r="G30" i="11" s="1"/>
  <c r="N33" i="7"/>
  <c r="G33" i="11" s="1"/>
  <c r="N31" i="7"/>
  <c r="G31" i="11" s="1"/>
  <c r="N28" i="7"/>
  <c r="G28" i="11" s="1"/>
  <c r="N17" i="7"/>
  <c r="G17" i="11" s="1"/>
  <c r="N15" i="7"/>
  <c r="G15" i="11" s="1"/>
  <c r="N11" i="7"/>
  <c r="G11" i="11" s="1"/>
  <c r="N25" i="7"/>
  <c r="G25" i="11" s="1"/>
  <c r="N27" i="7"/>
  <c r="G27" i="11" s="1"/>
  <c r="N13" i="7"/>
  <c r="G13" i="11" s="1"/>
  <c r="N12" i="7"/>
  <c r="G12" i="11" s="1"/>
  <c r="F5" i="7"/>
  <c r="K5" i="8" s="1"/>
  <c r="N7" i="7"/>
  <c r="G7" i="11" s="1"/>
  <c r="D46" i="3"/>
  <c r="D48" i="3" s="1"/>
  <c r="A4" i="3" s="1"/>
  <c r="C4" i="3" s="1"/>
  <c r="F3" i="7"/>
  <c r="K3" i="8" s="1"/>
  <c r="I46" i="3"/>
  <c r="I48" i="3" s="1"/>
  <c r="F4" i="3" s="1"/>
  <c r="H4" i="3" s="1"/>
  <c r="N46" i="3"/>
  <c r="N48" i="3" s="1"/>
  <c r="K4" i="3" s="1"/>
  <c r="M4" i="3" s="1"/>
  <c r="E5" i="7" s="1"/>
  <c r="J5" i="8" s="1"/>
  <c r="F12" i="12"/>
  <c r="G12" i="12" s="1"/>
  <c r="F13" i="12"/>
  <c r="G13" i="12" s="1"/>
  <c r="J4" i="7"/>
  <c r="J5" i="7"/>
  <c r="E5" i="11" s="1"/>
  <c r="J6" i="7"/>
  <c r="E6" i="11" s="1"/>
  <c r="F7" i="8"/>
  <c r="A1" i="2"/>
  <c r="E4" i="7" l="1"/>
  <c r="J4" i="8" s="1"/>
  <c r="E4" i="11"/>
  <c r="F8" i="12"/>
  <c r="F7" i="12"/>
  <c r="F5" i="12"/>
  <c r="H3" i="8"/>
  <c r="F6" i="8"/>
  <c r="N6" i="7"/>
  <c r="G6" i="11" s="1"/>
  <c r="F5" i="8"/>
  <c r="N5" i="7"/>
  <c r="G5" i="11" s="1"/>
  <c r="F4" i="8"/>
  <c r="J3" i="7"/>
  <c r="E3" i="7"/>
  <c r="J3" i="8" s="1"/>
  <c r="J7" i="8" s="1"/>
  <c r="N3" i="8" s="1"/>
  <c r="N4" i="7" l="1"/>
  <c r="G4" i="11" s="1"/>
  <c r="N3" i="7"/>
  <c r="G3" i="11" s="1"/>
  <c r="D4" i="12"/>
  <c r="E6" i="12" s="1"/>
  <c r="E3" i="11"/>
  <c r="F10" i="12"/>
  <c r="F9" i="12"/>
  <c r="F11" i="12"/>
  <c r="F6" i="12"/>
  <c r="E11" i="12"/>
  <c r="E10" i="12"/>
  <c r="E5" i="12"/>
  <c r="E8" i="12"/>
  <c r="F3" i="8"/>
  <c r="E7" i="12" l="1"/>
  <c r="E9" i="12"/>
  <c r="E4" i="12"/>
  <c r="P3" i="8"/>
  <c r="R3" i="8" s="1"/>
  <c r="H18" i="11"/>
  <c r="H3" i="11"/>
  <c r="H32" i="11"/>
  <c r="H29" i="11"/>
  <c r="H33" i="11"/>
  <c r="H28" i="11"/>
  <c r="H31" i="11"/>
  <c r="H27" i="11"/>
  <c r="H30" i="11"/>
  <c r="F32" i="11"/>
  <c r="F30" i="11"/>
  <c r="F31" i="11"/>
  <c r="F33" i="11"/>
  <c r="F28" i="11"/>
  <c r="F27" i="11"/>
  <c r="F29" i="11"/>
  <c r="H24" i="11"/>
  <c r="H15" i="11"/>
  <c r="H9" i="11"/>
  <c r="F10" i="11"/>
  <c r="F19" i="11"/>
  <c r="F13" i="11"/>
  <c r="F11" i="11"/>
  <c r="F17" i="11"/>
  <c r="F26" i="11"/>
  <c r="F9" i="11"/>
  <c r="F25" i="11"/>
  <c r="F16" i="11"/>
  <c r="F14" i="11"/>
  <c r="F7" i="11"/>
  <c r="F15" i="11"/>
  <c r="F23" i="11"/>
  <c r="F20" i="11"/>
  <c r="F12" i="11"/>
  <c r="F18" i="11"/>
  <c r="F21" i="11"/>
  <c r="F22" i="11"/>
  <c r="F8" i="11"/>
  <c r="F24" i="11"/>
  <c r="H11" i="11"/>
  <c r="H20" i="11"/>
  <c r="H4" i="11"/>
  <c r="H14" i="11"/>
  <c r="H7" i="11"/>
  <c r="H8" i="11"/>
  <c r="H16" i="11"/>
  <c r="H21" i="11"/>
  <c r="H23" i="11"/>
  <c r="H17" i="11"/>
  <c r="H12" i="11"/>
  <c r="H6" i="11"/>
  <c r="H25" i="11"/>
  <c r="H19" i="11"/>
  <c r="H22" i="11"/>
  <c r="H13" i="11"/>
  <c r="H5" i="11"/>
  <c r="F3" i="11"/>
  <c r="F4" i="11"/>
  <c r="F6" i="11"/>
  <c r="F5" i="11"/>
  <c r="F4" i="12" l="1"/>
  <c r="G4" i="12" s="1"/>
  <c r="G6" i="12" l="1"/>
  <c r="G9" i="12"/>
  <c r="G8" i="12"/>
  <c r="G11" i="12"/>
  <c r="G7" i="12"/>
  <c r="G10" i="12"/>
  <c r="G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0" authorId="0" shapeId="0" xr:uid="{6A369D92-51A5-4980-A676-D5C677F989A2}">
      <text>
        <r>
          <rPr>
            <b/>
            <sz val="9"/>
            <color indexed="81"/>
            <rFont val="Tahoma"/>
            <charset val="1"/>
          </rPr>
          <t>Type in divisions offered.</t>
        </r>
      </text>
    </comment>
    <comment ref="C18" authorId="0" shapeId="0" xr:uid="{073677D8-1361-4A7A-9F6D-B8C57E036692}">
      <text>
        <r>
          <rPr>
            <b/>
            <sz val="9"/>
            <color indexed="81"/>
            <rFont val="Tahoma"/>
            <charset val="1"/>
          </rPr>
          <t>Type in the competition levels present.</t>
        </r>
      </text>
    </comment>
    <comment ref="C26" authorId="0" shapeId="0" xr:uid="{EBC3B792-C4BB-41D3-BB04-50C808138BD5}">
      <text>
        <r>
          <rPr>
            <b/>
            <sz val="9"/>
            <color indexed="81"/>
            <rFont val="Tahoma"/>
            <charset val="1"/>
          </rPr>
          <t>Choose from dropdown.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6F905E28-51F7-453B-BD01-8FE43EF73DAB}">
      <text>
        <r>
          <rPr>
            <sz val="9"/>
            <color indexed="81"/>
            <rFont val="Tahoma"/>
            <family val="2"/>
          </rPr>
          <t xml:space="preserve">Please select from the drop down the team number. </t>
        </r>
      </text>
    </comment>
    <comment ref="C2" authorId="0" shapeId="0" xr:uid="{654B734C-7FD7-4738-9600-FEDFAC6A23A6}">
      <text>
        <r>
          <rPr>
            <sz val="9"/>
            <color indexed="81"/>
            <rFont val="Tahoma"/>
            <family val="2"/>
          </rPr>
          <t>Please enter in the team name (Club or region)</t>
        </r>
      </text>
    </comment>
    <comment ref="H2" authorId="0" shapeId="0" xr:uid="{985E7014-991E-422A-9B33-392B0D5BE81A}">
      <text>
        <r>
          <rPr>
            <sz val="9"/>
            <color indexed="81"/>
            <rFont val="Tahoma"/>
            <family val="2"/>
          </rPr>
          <t>Please choose the team's division from the dropdown.</t>
        </r>
      </text>
    </comment>
    <comment ref="J2" authorId="0" shapeId="0" xr:uid="{4544CD0F-4A9E-484F-923D-EC24AF05FC6D}">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3" authorId="0" shapeId="0" xr:uid="{12B2E192-1A5C-47EE-BF26-4B94B2C249C0}">
      <text>
        <r>
          <rPr>
            <sz val="9"/>
            <color indexed="81"/>
            <rFont val="Tahoma"/>
            <family val="2"/>
          </rPr>
          <t>This is the age the competitor is as of January 1 of the competition year.</t>
        </r>
      </text>
    </comment>
    <comment ref="F3" authorId="0" shapeId="0" xr:uid="{C8B6EB50-0AE4-455B-9EB8-767B6065F12E}">
      <text>
        <r>
          <rPr>
            <sz val="9"/>
            <color indexed="81"/>
            <rFont val="Tahoma"/>
            <family val="2"/>
          </rPr>
          <t>Please select the certification from the dropdown.</t>
        </r>
      </text>
    </comment>
    <comment ref="G3" authorId="0" shapeId="0" xr:uid="{07CEAE25-EA26-4642-8498-5AB58811ED0C}">
      <text>
        <r>
          <rPr>
            <sz val="9"/>
            <color indexed="81"/>
            <rFont val="Tahoma"/>
            <family val="2"/>
          </rPr>
          <t>Please select the certification from the dropdown.</t>
        </r>
      </text>
    </comment>
    <comment ref="H3" authorId="0" shapeId="0" xr:uid="{899A0350-1EB4-46BB-B19B-8053E4DD35A2}">
      <text>
        <r>
          <rPr>
            <sz val="9"/>
            <color indexed="81"/>
            <rFont val="Tahoma"/>
            <family val="2"/>
          </rPr>
          <t>Please select the division this competitor is in from the dropdown.</t>
        </r>
      </text>
    </comment>
    <comment ref="C4" authorId="0" shapeId="0" xr:uid="{6CC73C04-5859-4308-B105-36B4D6E28EEF}">
      <text>
        <r>
          <rPr>
            <sz val="9"/>
            <color indexed="81"/>
            <rFont val="Tahoma"/>
            <family val="2"/>
          </rPr>
          <t xml:space="preserve">Please indicate who is a captain by selecting the "C" on the dropdown. </t>
        </r>
      </text>
    </comment>
    <comment ref="A10" authorId="0" shapeId="0" xr:uid="{C16D6E9D-49FD-4AC8-9B06-7C5C8C7B2B7F}">
      <text>
        <r>
          <rPr>
            <sz val="9"/>
            <color indexed="81"/>
            <rFont val="Tahoma"/>
            <family val="2"/>
          </rPr>
          <t xml:space="preserve">Please select from the drop down the team number. </t>
        </r>
      </text>
    </comment>
    <comment ref="C10" authorId="0" shapeId="0" xr:uid="{3C849934-DB2B-4902-8D3C-EF7981042D2A}">
      <text>
        <r>
          <rPr>
            <sz val="9"/>
            <color indexed="81"/>
            <rFont val="Tahoma"/>
            <family val="2"/>
          </rPr>
          <t>Please enter in the team name (Club or region)</t>
        </r>
      </text>
    </comment>
    <comment ref="H10" authorId="0" shapeId="0" xr:uid="{BE5F5321-2AD7-4971-850D-070204423980}">
      <text>
        <r>
          <rPr>
            <sz val="9"/>
            <color indexed="81"/>
            <rFont val="Tahoma"/>
            <family val="2"/>
          </rPr>
          <t>Please choose the team's division from the dropdown.</t>
        </r>
      </text>
    </comment>
    <comment ref="J10" authorId="0" shapeId="0" xr:uid="{C69F7605-DA1C-4020-9696-D2ECFF7AA65C}">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11" authorId="0" shapeId="0" xr:uid="{85970E63-385C-4C2F-A37E-31402B19C0D5}">
      <text>
        <r>
          <rPr>
            <sz val="9"/>
            <color indexed="81"/>
            <rFont val="Tahoma"/>
            <family val="2"/>
          </rPr>
          <t>This is the age the competitor is as of January 1 of the competition year.</t>
        </r>
      </text>
    </comment>
    <comment ref="F11" authorId="0" shapeId="0" xr:uid="{D606B06F-98CD-43AC-9937-A46E383FD4BE}">
      <text>
        <r>
          <rPr>
            <sz val="9"/>
            <color indexed="81"/>
            <rFont val="Tahoma"/>
            <family val="2"/>
          </rPr>
          <t>Please select the certification from the dropdown.</t>
        </r>
      </text>
    </comment>
    <comment ref="G11" authorId="0" shapeId="0" xr:uid="{FDE715C0-CEB9-46BE-B484-81C78CEDED13}">
      <text>
        <r>
          <rPr>
            <sz val="9"/>
            <color indexed="81"/>
            <rFont val="Tahoma"/>
            <family val="2"/>
          </rPr>
          <t>Please select the certification from the dropdown.</t>
        </r>
      </text>
    </comment>
    <comment ref="H11" authorId="0" shapeId="0" xr:uid="{B33B9B13-0F83-40AB-893E-CAC93DE1DB76}">
      <text>
        <r>
          <rPr>
            <sz val="9"/>
            <color indexed="81"/>
            <rFont val="Tahoma"/>
            <family val="2"/>
          </rPr>
          <t>Please select the division this competitor is in from the dropdown.</t>
        </r>
      </text>
    </comment>
    <comment ref="C12" authorId="0" shapeId="0" xr:uid="{077752CB-3601-4485-A4F2-BF1B7C23E456}">
      <text>
        <r>
          <rPr>
            <sz val="9"/>
            <color indexed="81"/>
            <rFont val="Tahoma"/>
            <family val="2"/>
          </rPr>
          <t xml:space="preserve">Please indicate who is a captain by selecting the "C" on the dropdown. </t>
        </r>
      </text>
    </comment>
    <comment ref="A18" authorId="0" shapeId="0" xr:uid="{42C3927E-89D8-4AC2-B168-0F8354FF3C4C}">
      <text>
        <r>
          <rPr>
            <sz val="9"/>
            <color indexed="81"/>
            <rFont val="Tahoma"/>
            <family val="2"/>
          </rPr>
          <t xml:space="preserve">Please select from the drop down the team number. </t>
        </r>
      </text>
    </comment>
    <comment ref="C18" authorId="0" shapeId="0" xr:uid="{AA0E8B1E-B223-48B1-94FE-6304F2D228A7}">
      <text>
        <r>
          <rPr>
            <sz val="9"/>
            <color indexed="81"/>
            <rFont val="Tahoma"/>
            <family val="2"/>
          </rPr>
          <t>Please enter in the team name (Club or region)</t>
        </r>
      </text>
    </comment>
    <comment ref="H18" authorId="0" shapeId="0" xr:uid="{9509B0EB-F23F-42D8-B5F4-16E51A685881}">
      <text>
        <r>
          <rPr>
            <sz val="9"/>
            <color indexed="81"/>
            <rFont val="Tahoma"/>
            <family val="2"/>
          </rPr>
          <t>Please choose the team's division from the dropdown.</t>
        </r>
      </text>
    </comment>
    <comment ref="J18" authorId="0" shapeId="0" xr:uid="{EC8BC54B-16B8-4D16-BE67-48140B357273}">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19" authorId="0" shapeId="0" xr:uid="{E1513893-D911-441F-881C-49EA369B36D3}">
      <text>
        <r>
          <rPr>
            <sz val="9"/>
            <color indexed="81"/>
            <rFont val="Tahoma"/>
            <family val="2"/>
          </rPr>
          <t>This is the age the competitor is as of January 1 of the competition year.</t>
        </r>
      </text>
    </comment>
    <comment ref="F19" authorId="0" shapeId="0" xr:uid="{FB38876C-9FF3-4146-AADD-090E0EC64E2F}">
      <text>
        <r>
          <rPr>
            <sz val="9"/>
            <color indexed="81"/>
            <rFont val="Tahoma"/>
            <family val="2"/>
          </rPr>
          <t>Please select the certification from the dropdown.</t>
        </r>
      </text>
    </comment>
    <comment ref="G19" authorId="0" shapeId="0" xr:uid="{0FE60094-B84E-4AAE-92D9-BFB7CD85F605}">
      <text>
        <r>
          <rPr>
            <sz val="9"/>
            <color indexed="81"/>
            <rFont val="Tahoma"/>
            <family val="2"/>
          </rPr>
          <t>Please select the certification from the dropdown.</t>
        </r>
      </text>
    </comment>
    <comment ref="H19" authorId="0" shapeId="0" xr:uid="{7F0E28CC-B0FA-450B-8C12-0C4C264D9016}">
      <text>
        <r>
          <rPr>
            <sz val="9"/>
            <color indexed="81"/>
            <rFont val="Tahoma"/>
            <family val="2"/>
          </rPr>
          <t>Please select the division this competitor is in from the dropdown.</t>
        </r>
      </text>
    </comment>
    <comment ref="C20" authorId="0" shapeId="0" xr:uid="{A5663FBA-2AB6-44FD-9DD8-0657D0EF68F3}">
      <text>
        <r>
          <rPr>
            <sz val="9"/>
            <color indexed="81"/>
            <rFont val="Tahoma"/>
            <family val="2"/>
          </rPr>
          <t xml:space="preserve">Please indicate who is a captain by selecting the "C" on the dropdown. </t>
        </r>
      </text>
    </comment>
    <comment ref="A26" authorId="0" shapeId="0" xr:uid="{941D9605-9CE2-4B32-A6C5-6DF46EC4E483}">
      <text>
        <r>
          <rPr>
            <sz val="9"/>
            <color indexed="81"/>
            <rFont val="Tahoma"/>
            <family val="2"/>
          </rPr>
          <t xml:space="preserve">Please select from the drop down the team number. </t>
        </r>
      </text>
    </comment>
    <comment ref="C26" authorId="0" shapeId="0" xr:uid="{0A841F0B-2313-4CD3-83E5-AD239DC4ED17}">
      <text>
        <r>
          <rPr>
            <sz val="9"/>
            <color indexed="81"/>
            <rFont val="Tahoma"/>
            <family val="2"/>
          </rPr>
          <t>Please enter in the team name (Club or region)</t>
        </r>
      </text>
    </comment>
    <comment ref="H26" authorId="0" shapeId="0" xr:uid="{FDC256D7-9792-4128-BFAD-EEF8A67E3506}">
      <text>
        <r>
          <rPr>
            <sz val="9"/>
            <color indexed="81"/>
            <rFont val="Tahoma"/>
            <family val="2"/>
          </rPr>
          <t>Please choose the team's division from the dropdown.</t>
        </r>
      </text>
    </comment>
    <comment ref="J26" authorId="0" shapeId="0" xr:uid="{4B1DB2B5-F736-4D5F-9AC8-AE13AA9BAD34}">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27" authorId="0" shapeId="0" xr:uid="{553400B7-B643-4E92-91CD-BF8CF88E1A88}">
      <text>
        <r>
          <rPr>
            <sz val="9"/>
            <color indexed="81"/>
            <rFont val="Tahoma"/>
            <family val="2"/>
          </rPr>
          <t>This is the age the competitor is as of January 1 of the competition year.</t>
        </r>
      </text>
    </comment>
    <comment ref="F27" authorId="0" shapeId="0" xr:uid="{FB1B15BF-707B-49D7-BA04-086DFC3CEAB6}">
      <text>
        <r>
          <rPr>
            <sz val="9"/>
            <color indexed="81"/>
            <rFont val="Tahoma"/>
            <family val="2"/>
          </rPr>
          <t>Please select the certification from the dropdown.</t>
        </r>
      </text>
    </comment>
    <comment ref="G27" authorId="0" shapeId="0" xr:uid="{006B206F-F806-46D3-9C1C-3071F29F027C}">
      <text>
        <r>
          <rPr>
            <sz val="9"/>
            <color indexed="81"/>
            <rFont val="Tahoma"/>
            <family val="2"/>
          </rPr>
          <t>Please select the certification from the dropdown.</t>
        </r>
      </text>
    </comment>
    <comment ref="H27" authorId="0" shapeId="0" xr:uid="{A06EABF4-905E-4128-9036-3AAFE830DA53}">
      <text>
        <r>
          <rPr>
            <sz val="9"/>
            <color indexed="81"/>
            <rFont val="Tahoma"/>
            <family val="2"/>
          </rPr>
          <t>Please select the division this competitor is in from the dropdown.</t>
        </r>
      </text>
    </comment>
    <comment ref="C28" authorId="0" shapeId="0" xr:uid="{580A4CDD-FDF4-4233-B36F-8FF4454BB671}">
      <text>
        <r>
          <rPr>
            <sz val="9"/>
            <color indexed="81"/>
            <rFont val="Tahoma"/>
            <family val="2"/>
          </rPr>
          <t xml:space="preserve">Please indicate who is a captain by selecting the "C" on the dropdown. </t>
        </r>
      </text>
    </comment>
    <comment ref="A34" authorId="0" shapeId="0" xr:uid="{C042A1AD-B1AC-4627-8E23-9802342E0B31}">
      <text>
        <r>
          <rPr>
            <sz val="9"/>
            <color indexed="81"/>
            <rFont val="Tahoma"/>
            <family val="2"/>
          </rPr>
          <t xml:space="preserve">Please select from the drop down the team number. </t>
        </r>
      </text>
    </comment>
    <comment ref="C34" authorId="0" shapeId="0" xr:uid="{2A55F899-7945-4428-9B6E-4345933B82E2}">
      <text>
        <r>
          <rPr>
            <sz val="9"/>
            <color indexed="81"/>
            <rFont val="Tahoma"/>
            <family val="2"/>
          </rPr>
          <t>Please enter in the team name (Club or region)</t>
        </r>
      </text>
    </comment>
    <comment ref="H34" authorId="0" shapeId="0" xr:uid="{C4157015-5A01-4BE0-8312-4CFD4AFE6824}">
      <text>
        <r>
          <rPr>
            <sz val="9"/>
            <color indexed="81"/>
            <rFont val="Tahoma"/>
            <family val="2"/>
          </rPr>
          <t>Please choose the team's division from the dropdown.</t>
        </r>
      </text>
    </comment>
    <comment ref="J34" authorId="0" shapeId="0" xr:uid="{9B0725EE-3405-48D8-98AF-AE4D6EFCED85}">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35" authorId="0" shapeId="0" xr:uid="{113CB3EF-578F-447F-A379-32947D63D8E3}">
      <text>
        <r>
          <rPr>
            <sz val="9"/>
            <color indexed="81"/>
            <rFont val="Tahoma"/>
            <family val="2"/>
          </rPr>
          <t>This is the age the competitor is as of January 1 of the competition year.</t>
        </r>
      </text>
    </comment>
    <comment ref="F35" authorId="0" shapeId="0" xr:uid="{98507B53-7569-4B1B-A877-D68C36D65F29}">
      <text>
        <r>
          <rPr>
            <sz val="9"/>
            <color indexed="81"/>
            <rFont val="Tahoma"/>
            <family val="2"/>
          </rPr>
          <t>Please select the certification from the dropdown.</t>
        </r>
      </text>
    </comment>
    <comment ref="G35" authorId="0" shapeId="0" xr:uid="{73E09CDA-73BC-40E0-B9EB-2640C034B286}">
      <text>
        <r>
          <rPr>
            <sz val="9"/>
            <color indexed="81"/>
            <rFont val="Tahoma"/>
            <family val="2"/>
          </rPr>
          <t>Please select the certification from the dropdown.</t>
        </r>
      </text>
    </comment>
    <comment ref="H35" authorId="0" shapeId="0" xr:uid="{5DCBD3DB-27D5-41E4-A311-B285F7CED913}">
      <text>
        <r>
          <rPr>
            <sz val="9"/>
            <color indexed="81"/>
            <rFont val="Tahoma"/>
            <family val="2"/>
          </rPr>
          <t>Please select the division this competitor is in from the dropdown.</t>
        </r>
      </text>
    </comment>
    <comment ref="C36" authorId="0" shapeId="0" xr:uid="{04BDFEAC-9B19-482C-B0B4-0F421477581E}">
      <text>
        <r>
          <rPr>
            <sz val="9"/>
            <color indexed="81"/>
            <rFont val="Tahoma"/>
            <family val="2"/>
          </rPr>
          <t xml:space="preserve">Please indicate who is a captain by selecting the "C" on the dropdown. </t>
        </r>
      </text>
    </comment>
    <comment ref="A42" authorId="0" shapeId="0" xr:uid="{A3201B2C-8ECB-43FF-A528-5E9D46FA4620}">
      <text>
        <r>
          <rPr>
            <sz val="9"/>
            <color indexed="81"/>
            <rFont val="Tahoma"/>
            <family val="2"/>
          </rPr>
          <t xml:space="preserve">Please select from the drop down the team number. </t>
        </r>
      </text>
    </comment>
    <comment ref="C42" authorId="0" shapeId="0" xr:uid="{1AAA32AB-FD07-4C4A-A8F8-8AD9F9057537}">
      <text>
        <r>
          <rPr>
            <sz val="9"/>
            <color indexed="81"/>
            <rFont val="Tahoma"/>
            <family val="2"/>
          </rPr>
          <t>Please enter in the team name (Club or region)</t>
        </r>
      </text>
    </comment>
    <comment ref="H42" authorId="0" shapeId="0" xr:uid="{ED38A212-230A-4524-AA41-6DD0CE263B24}">
      <text>
        <r>
          <rPr>
            <sz val="9"/>
            <color indexed="81"/>
            <rFont val="Tahoma"/>
            <family val="2"/>
          </rPr>
          <t>Please choose the team's division from the dropdown.</t>
        </r>
      </text>
    </comment>
    <comment ref="J42" authorId="0" shapeId="0" xr:uid="{96531994-A00B-4302-A8CD-3D05A5C2998F}">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43" authorId="0" shapeId="0" xr:uid="{BCAB9A1E-4DAA-42C0-82DB-F6A98B41C39E}">
      <text>
        <r>
          <rPr>
            <sz val="9"/>
            <color indexed="81"/>
            <rFont val="Tahoma"/>
            <family val="2"/>
          </rPr>
          <t>This is the age the competitor is as of January 1 of the competition year.</t>
        </r>
      </text>
    </comment>
    <comment ref="F43" authorId="0" shapeId="0" xr:uid="{9E481128-6414-4E9E-85C9-954EB719261B}">
      <text>
        <r>
          <rPr>
            <sz val="9"/>
            <color indexed="81"/>
            <rFont val="Tahoma"/>
            <family val="2"/>
          </rPr>
          <t>Please select the certification from the dropdown.</t>
        </r>
      </text>
    </comment>
    <comment ref="G43" authorId="0" shapeId="0" xr:uid="{F593B169-8CE4-444C-8AC6-5B8B74A05EDE}">
      <text>
        <r>
          <rPr>
            <sz val="9"/>
            <color indexed="81"/>
            <rFont val="Tahoma"/>
            <family val="2"/>
          </rPr>
          <t>Please select the certification from the dropdown.</t>
        </r>
      </text>
    </comment>
    <comment ref="H43" authorId="0" shapeId="0" xr:uid="{4F2DE8C9-9FF0-4514-8A87-C315AB2E5963}">
      <text>
        <r>
          <rPr>
            <sz val="9"/>
            <color indexed="81"/>
            <rFont val="Tahoma"/>
            <family val="2"/>
          </rPr>
          <t>Please select the division this competitor is in from the dropdown.</t>
        </r>
      </text>
    </comment>
    <comment ref="C44" authorId="0" shapeId="0" xr:uid="{F3AE9E8F-92A5-46DF-AD6F-C10456A3130E}">
      <text>
        <r>
          <rPr>
            <sz val="9"/>
            <color indexed="81"/>
            <rFont val="Tahoma"/>
            <family val="2"/>
          </rPr>
          <t xml:space="preserve">Please indicate who is a captain by selecting the "C" on the dropdown. </t>
        </r>
      </text>
    </comment>
    <comment ref="A50" authorId="0" shapeId="0" xr:uid="{5AEA1DA7-8829-479D-8C04-F0A0109436B6}">
      <text>
        <r>
          <rPr>
            <sz val="9"/>
            <color indexed="81"/>
            <rFont val="Tahoma"/>
            <family val="2"/>
          </rPr>
          <t xml:space="preserve">Please select from the drop down the team number. </t>
        </r>
      </text>
    </comment>
    <comment ref="C50" authorId="0" shapeId="0" xr:uid="{274517A9-BD58-4A5F-A998-7ED67F2ECB7B}">
      <text>
        <r>
          <rPr>
            <sz val="9"/>
            <color indexed="81"/>
            <rFont val="Tahoma"/>
            <family val="2"/>
          </rPr>
          <t>Please enter in the team name (Club or region)</t>
        </r>
      </text>
    </comment>
    <comment ref="H50" authorId="0" shapeId="0" xr:uid="{AB7E19EB-606F-44BB-B2B9-27F91BE63CEF}">
      <text>
        <r>
          <rPr>
            <sz val="9"/>
            <color indexed="81"/>
            <rFont val="Tahoma"/>
            <family val="2"/>
          </rPr>
          <t>Please choose the team's division from the dropdown.</t>
        </r>
      </text>
    </comment>
    <comment ref="J50" authorId="0" shapeId="0" xr:uid="{22374F1B-EC26-4434-BC10-147C162457F7}">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51" authorId="0" shapeId="0" xr:uid="{01DFCDCC-AA49-4380-BC1C-9A4E80551677}">
      <text>
        <r>
          <rPr>
            <sz val="9"/>
            <color indexed="81"/>
            <rFont val="Tahoma"/>
            <family val="2"/>
          </rPr>
          <t>This is the age the competitor is as of January 1 of the competition year.</t>
        </r>
      </text>
    </comment>
    <comment ref="F51" authorId="0" shapeId="0" xr:uid="{32D2263F-64FD-4E8C-BBCD-DAF2A6ADD4CB}">
      <text>
        <r>
          <rPr>
            <sz val="9"/>
            <color indexed="81"/>
            <rFont val="Tahoma"/>
            <family val="2"/>
          </rPr>
          <t>Please select the certification from the dropdown.</t>
        </r>
      </text>
    </comment>
    <comment ref="G51" authorId="0" shapeId="0" xr:uid="{7217A85C-D571-41B0-9CBD-F806B19FAB97}">
      <text>
        <r>
          <rPr>
            <sz val="9"/>
            <color indexed="81"/>
            <rFont val="Tahoma"/>
            <family val="2"/>
          </rPr>
          <t>Please select the certification from the dropdown.</t>
        </r>
      </text>
    </comment>
    <comment ref="H51" authorId="0" shapeId="0" xr:uid="{5FC4DB70-943C-4DFE-AF96-1DAA5E776C82}">
      <text>
        <r>
          <rPr>
            <sz val="9"/>
            <color indexed="81"/>
            <rFont val="Tahoma"/>
            <family val="2"/>
          </rPr>
          <t>Please select the division this competitor is in from the dropdown.</t>
        </r>
      </text>
    </comment>
    <comment ref="C52" authorId="0" shapeId="0" xr:uid="{43CA0782-F324-4756-B7B3-A8F6CF2676AA}">
      <text>
        <r>
          <rPr>
            <sz val="9"/>
            <color indexed="81"/>
            <rFont val="Tahoma"/>
            <family val="2"/>
          </rPr>
          <t xml:space="preserve">Please indicate who is a captain by selecting the "C" on the dropdown. </t>
        </r>
      </text>
    </comment>
    <comment ref="A58" authorId="0" shapeId="0" xr:uid="{EB9B194D-6946-4C73-8EAB-B9B2E23F1524}">
      <text>
        <r>
          <rPr>
            <sz val="9"/>
            <color indexed="81"/>
            <rFont val="Tahoma"/>
            <family val="2"/>
          </rPr>
          <t xml:space="preserve">Please select from the drop down the team number. </t>
        </r>
      </text>
    </comment>
    <comment ref="C58" authorId="0" shapeId="0" xr:uid="{D2E5E3DB-7ED8-4C21-9812-DF53CE15086D}">
      <text>
        <r>
          <rPr>
            <sz val="9"/>
            <color indexed="81"/>
            <rFont val="Tahoma"/>
            <family val="2"/>
          </rPr>
          <t>Please enter in the team name (Club or region)</t>
        </r>
      </text>
    </comment>
    <comment ref="H58" authorId="0" shapeId="0" xr:uid="{1DF6AC96-5512-49A5-A6DF-5216165D7B2E}">
      <text>
        <r>
          <rPr>
            <sz val="9"/>
            <color indexed="81"/>
            <rFont val="Tahoma"/>
            <family val="2"/>
          </rPr>
          <t>Please choose the team's division from the dropdown.</t>
        </r>
      </text>
    </comment>
    <comment ref="J58" authorId="0" shapeId="0" xr:uid="{E3EDCBDF-0AC2-4B75-9A10-7F9B87A88DA7}">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59" authorId="0" shapeId="0" xr:uid="{A7E61ED0-546F-48A8-A4A1-3A73E2D7F705}">
      <text>
        <r>
          <rPr>
            <sz val="9"/>
            <color indexed="81"/>
            <rFont val="Tahoma"/>
            <family val="2"/>
          </rPr>
          <t>This is the age the competitor is as of January 1 of the competition year.</t>
        </r>
      </text>
    </comment>
    <comment ref="F59" authorId="0" shapeId="0" xr:uid="{45CF27E5-7976-446B-B2FF-9227012C74E0}">
      <text>
        <r>
          <rPr>
            <sz val="9"/>
            <color indexed="81"/>
            <rFont val="Tahoma"/>
            <family val="2"/>
          </rPr>
          <t>Please select the certification from the dropdown.</t>
        </r>
      </text>
    </comment>
    <comment ref="G59" authorId="0" shapeId="0" xr:uid="{474D642F-3911-4589-83E5-B0BB9FB7777A}">
      <text>
        <r>
          <rPr>
            <sz val="9"/>
            <color indexed="81"/>
            <rFont val="Tahoma"/>
            <family val="2"/>
          </rPr>
          <t>Please select the certification from the dropdown.</t>
        </r>
      </text>
    </comment>
    <comment ref="H59" authorId="0" shapeId="0" xr:uid="{E6E5B820-7D5B-47A1-9211-C24C1F2577FA}">
      <text>
        <r>
          <rPr>
            <sz val="9"/>
            <color indexed="81"/>
            <rFont val="Tahoma"/>
            <family val="2"/>
          </rPr>
          <t>Please select the division this competitor is in from the dropdown.</t>
        </r>
      </text>
    </comment>
    <comment ref="C60" authorId="0" shapeId="0" xr:uid="{A06D2DF6-F258-47EC-B8B3-509C592648CB}">
      <text>
        <r>
          <rPr>
            <sz val="9"/>
            <color indexed="81"/>
            <rFont val="Tahoma"/>
            <family val="2"/>
          </rPr>
          <t xml:space="preserve">Please indicate who is a captain by selecting the "C" on the dropdown. </t>
        </r>
      </text>
    </comment>
    <comment ref="A66" authorId="0" shapeId="0" xr:uid="{80DD9D0F-FE80-47A7-A0A6-8760CBE47727}">
      <text>
        <r>
          <rPr>
            <sz val="9"/>
            <color indexed="81"/>
            <rFont val="Tahoma"/>
            <family val="2"/>
          </rPr>
          <t xml:space="preserve">Please select from the drop down the team number. </t>
        </r>
      </text>
    </comment>
    <comment ref="C66" authorId="0" shapeId="0" xr:uid="{C90B93C0-4B75-4940-99C3-E5CD9FC72B37}">
      <text>
        <r>
          <rPr>
            <sz val="9"/>
            <color indexed="81"/>
            <rFont val="Tahoma"/>
            <family val="2"/>
          </rPr>
          <t>Please enter in the team name (Club or region)</t>
        </r>
      </text>
    </comment>
    <comment ref="H66" authorId="0" shapeId="0" xr:uid="{C502F4FD-A6A6-48E6-90A4-DB17EC3A35D2}">
      <text>
        <r>
          <rPr>
            <sz val="9"/>
            <color indexed="81"/>
            <rFont val="Tahoma"/>
            <family val="2"/>
          </rPr>
          <t>Please choose the team's division from the dropdown.</t>
        </r>
      </text>
    </comment>
    <comment ref="J66" authorId="0" shapeId="0" xr:uid="{D6268C77-41E6-4B65-9C64-CB46205D4591}">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67" authorId="0" shapeId="0" xr:uid="{693B59C2-0D8E-4A5E-951E-8F5A26B719D7}">
      <text>
        <r>
          <rPr>
            <sz val="9"/>
            <color indexed="81"/>
            <rFont val="Tahoma"/>
            <family val="2"/>
          </rPr>
          <t>This is the age the competitor is as of January 1 of the competition year.</t>
        </r>
      </text>
    </comment>
    <comment ref="F67" authorId="0" shapeId="0" xr:uid="{821BBF27-5A4B-44DE-881B-F9B2D5F1EB37}">
      <text>
        <r>
          <rPr>
            <sz val="9"/>
            <color indexed="81"/>
            <rFont val="Tahoma"/>
            <family val="2"/>
          </rPr>
          <t>Please select the certification from the dropdown.</t>
        </r>
      </text>
    </comment>
    <comment ref="G67" authorId="0" shapeId="0" xr:uid="{0BB750EB-6DFF-462B-BF0D-E180ABD0A326}">
      <text>
        <r>
          <rPr>
            <sz val="9"/>
            <color indexed="81"/>
            <rFont val="Tahoma"/>
            <family val="2"/>
          </rPr>
          <t>Please select the certification from the dropdown.</t>
        </r>
      </text>
    </comment>
    <comment ref="H67" authorId="0" shapeId="0" xr:uid="{0E72F2EE-5A5C-4C3F-82D2-F704186BC115}">
      <text>
        <r>
          <rPr>
            <sz val="9"/>
            <color indexed="81"/>
            <rFont val="Tahoma"/>
            <family val="2"/>
          </rPr>
          <t>Please select the division this competitor is in from the dropdown.</t>
        </r>
      </text>
    </comment>
    <comment ref="C68" authorId="0" shapeId="0" xr:uid="{8482F5D7-9FEB-4CBF-A04D-230B335DDEB0}">
      <text>
        <r>
          <rPr>
            <sz val="9"/>
            <color indexed="81"/>
            <rFont val="Tahoma"/>
            <family val="2"/>
          </rPr>
          <t xml:space="preserve">Please indicate who is a captain by selecting the "C" on the dropdown. </t>
        </r>
      </text>
    </comment>
    <comment ref="A74" authorId="0" shapeId="0" xr:uid="{E34CFF07-769F-4E67-95AF-AFAF28BA60B5}">
      <text>
        <r>
          <rPr>
            <sz val="9"/>
            <color indexed="81"/>
            <rFont val="Tahoma"/>
            <family val="2"/>
          </rPr>
          <t xml:space="preserve">Please select from the drop down the team number. </t>
        </r>
      </text>
    </comment>
    <comment ref="C74" authorId="0" shapeId="0" xr:uid="{D89B78CF-2FCB-46B2-9E69-8BD46EFD647A}">
      <text>
        <r>
          <rPr>
            <sz val="9"/>
            <color indexed="81"/>
            <rFont val="Tahoma"/>
            <family val="2"/>
          </rPr>
          <t>Please enter in the team name (Club or region)</t>
        </r>
      </text>
    </comment>
    <comment ref="H74" authorId="0" shapeId="0" xr:uid="{2AE4A130-06FE-44F7-BE16-3235086B60F0}">
      <text>
        <r>
          <rPr>
            <sz val="9"/>
            <color indexed="81"/>
            <rFont val="Tahoma"/>
            <family val="2"/>
          </rPr>
          <t>Please choose the team's division from the dropdown.</t>
        </r>
      </text>
    </comment>
    <comment ref="J74" authorId="0" shapeId="0" xr:uid="{0F6D98EA-328F-416F-8F24-AA5E48BB5EFD}">
      <text>
        <r>
          <rPr>
            <sz val="9"/>
            <color indexed="81"/>
            <rFont val="Tahoma"/>
            <family val="2"/>
          </rPr>
          <t>This column can be used for any additional scoring outside of Horse Management. EX: workshop bonus points, yellow cards, etc. If you wish for them to be penalty points, please place a "-" minus sign in front of the number with no spacing.</t>
        </r>
      </text>
    </comment>
    <comment ref="D75" authorId="0" shapeId="0" xr:uid="{C7387E44-0200-4A1E-BF47-A4F8C3942F27}">
      <text>
        <r>
          <rPr>
            <sz val="9"/>
            <color indexed="81"/>
            <rFont val="Tahoma"/>
            <family val="2"/>
          </rPr>
          <t>This is the age the competitor is as of January 1 of the competition year.</t>
        </r>
      </text>
    </comment>
    <comment ref="F75" authorId="0" shapeId="0" xr:uid="{97475DC7-293E-4393-AC29-CF42D18B7CCE}">
      <text>
        <r>
          <rPr>
            <sz val="9"/>
            <color indexed="81"/>
            <rFont val="Tahoma"/>
            <family val="2"/>
          </rPr>
          <t>Please select the certification from the dropdown.</t>
        </r>
      </text>
    </comment>
    <comment ref="G75" authorId="0" shapeId="0" xr:uid="{CC05C5F8-DBB7-4B8D-BA3A-6043A17C5EC1}">
      <text>
        <r>
          <rPr>
            <sz val="9"/>
            <color indexed="81"/>
            <rFont val="Tahoma"/>
            <family val="2"/>
          </rPr>
          <t>Please select the certification from the dropdown.</t>
        </r>
      </text>
    </comment>
    <comment ref="H75" authorId="0" shapeId="0" xr:uid="{F8A8A847-D54A-4040-8D80-558521DE8391}">
      <text>
        <r>
          <rPr>
            <sz val="9"/>
            <color indexed="81"/>
            <rFont val="Tahoma"/>
            <family val="2"/>
          </rPr>
          <t>Please select the division this competitor is in from the dropdown.</t>
        </r>
      </text>
    </comment>
    <comment ref="C76" authorId="0" shapeId="0" xr:uid="{E70B20CD-2F2F-434C-A79F-BA7E55336610}">
      <text>
        <r>
          <rPr>
            <sz val="9"/>
            <color indexed="81"/>
            <rFont val="Tahoma"/>
            <family val="2"/>
          </rPr>
          <t xml:space="preserve">Please indicate who is a captain by selecting the "C" on the dropdown.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7" authorId="0" shapeId="0" xr:uid="{86CE6FE7-5C19-4FC4-9BD5-FFFBF94828CA}">
      <text>
        <r>
          <rPr>
            <sz val="9"/>
            <color indexed="81"/>
            <rFont val="Tahoma"/>
            <charset val="1"/>
          </rPr>
          <t>If Eliminated, place "E" in the cell.</t>
        </r>
      </text>
    </comment>
    <comment ref="I47" authorId="0" shapeId="0" xr:uid="{2944AC93-139C-4733-8CA6-2823503A561A}">
      <text>
        <r>
          <rPr>
            <sz val="9"/>
            <color indexed="81"/>
            <rFont val="Tahoma"/>
            <charset val="1"/>
          </rPr>
          <t>If Eliminated, place "E" in the cell.</t>
        </r>
      </text>
    </comment>
    <comment ref="N47" authorId="0" shapeId="0" xr:uid="{958A6BD9-A458-42A0-B52B-3E2DAFEF1B0B}">
      <text>
        <r>
          <rPr>
            <sz val="9"/>
            <color indexed="81"/>
            <rFont val="Tahoma"/>
            <charset val="1"/>
          </rPr>
          <t>If Eliminated, place "E" in the cell.</t>
        </r>
      </text>
    </comment>
    <comment ref="S47" authorId="0" shapeId="0" xr:uid="{84E4A244-9641-400B-8474-7C281674AB98}">
      <text>
        <r>
          <rPr>
            <sz val="9"/>
            <color indexed="81"/>
            <rFont val="Tahoma"/>
            <charset val="1"/>
          </rPr>
          <t>If Eliminated, place "E" in the cell.</t>
        </r>
      </text>
    </comment>
    <comment ref="X47" authorId="0" shapeId="0" xr:uid="{E5B3CF41-F31E-4268-AFC4-393D822ABB84}">
      <text>
        <r>
          <rPr>
            <sz val="9"/>
            <color indexed="81"/>
            <rFont val="Tahoma"/>
            <charset val="1"/>
          </rPr>
          <t>If Eliminated, place "E" in the cell.</t>
        </r>
      </text>
    </comment>
    <comment ref="AC47" authorId="0" shapeId="0" xr:uid="{9A771466-060A-4E47-A0FA-51E50FCF6E9D}">
      <text>
        <r>
          <rPr>
            <sz val="9"/>
            <color indexed="81"/>
            <rFont val="Tahoma"/>
            <charset val="1"/>
          </rPr>
          <t>If Eliminated, place "E" in the cell.</t>
        </r>
      </text>
    </comment>
    <comment ref="AH47" authorId="0" shapeId="0" xr:uid="{FE48CC02-5A7E-4132-84C8-C5070ECDFA35}">
      <text>
        <r>
          <rPr>
            <sz val="9"/>
            <color indexed="81"/>
            <rFont val="Tahoma"/>
            <charset val="1"/>
          </rPr>
          <t>If Eliminated, place "E" in the cell.</t>
        </r>
      </text>
    </comment>
    <comment ref="AM47" authorId="0" shapeId="0" xr:uid="{7B56BA16-82F7-497F-A1E8-F71F172C577E}">
      <text>
        <r>
          <rPr>
            <sz val="9"/>
            <color indexed="81"/>
            <rFont val="Tahoma"/>
            <charset val="1"/>
          </rPr>
          <t>If Eliminated, place "E" in the cell.</t>
        </r>
      </text>
    </comment>
    <comment ref="AR47" authorId="0" shapeId="0" xr:uid="{316501E3-06AD-4C0C-9FBD-F84585868D36}">
      <text>
        <r>
          <rPr>
            <sz val="9"/>
            <color indexed="81"/>
            <rFont val="Tahoma"/>
            <charset val="1"/>
          </rPr>
          <t>If Eliminated, place "E" in the cell.</t>
        </r>
      </text>
    </comment>
    <comment ref="AW47" authorId="0" shapeId="0" xr:uid="{2564A36C-E12F-4689-A768-91B0CB7FFCEB}">
      <text>
        <r>
          <rPr>
            <sz val="9"/>
            <color indexed="81"/>
            <rFont val="Tahoma"/>
            <charset val="1"/>
          </rPr>
          <t>If Eliminated, place "E" in the cell.</t>
        </r>
      </text>
    </comment>
    <comment ref="BB47" authorId="0" shapeId="0" xr:uid="{9DC7C1EE-20D8-4ED4-85C9-DB6603C523B4}">
      <text>
        <r>
          <rPr>
            <sz val="9"/>
            <color indexed="81"/>
            <rFont val="Tahoma"/>
            <charset val="1"/>
          </rPr>
          <t>If Eliminated, place "E" in the cell.</t>
        </r>
      </text>
    </comment>
    <comment ref="BG47" authorId="0" shapeId="0" xr:uid="{B5D52EE1-D456-4E4B-A2A5-C3A73F1B4C47}">
      <text>
        <r>
          <rPr>
            <sz val="9"/>
            <color indexed="81"/>
            <rFont val="Tahoma"/>
            <charset val="1"/>
          </rPr>
          <t>If Eliminated, place "E" in the cell.</t>
        </r>
      </text>
    </comment>
    <comment ref="BL47" authorId="0" shapeId="0" xr:uid="{B0804473-2159-4173-B288-AF308B5B0458}">
      <text>
        <r>
          <rPr>
            <sz val="9"/>
            <color indexed="81"/>
            <rFont val="Tahoma"/>
            <charset val="1"/>
          </rPr>
          <t>If Eliminated, place "E" in the cell.</t>
        </r>
      </text>
    </comment>
    <comment ref="BQ47" authorId="0" shapeId="0" xr:uid="{F22F0EDF-C6AD-45FC-9711-C59413E265E0}">
      <text>
        <r>
          <rPr>
            <sz val="9"/>
            <color indexed="81"/>
            <rFont val="Tahoma"/>
            <charset val="1"/>
          </rPr>
          <t>If Eliminated, place "E" in the cell.</t>
        </r>
      </text>
    </comment>
    <comment ref="BV47" authorId="0" shapeId="0" xr:uid="{F7AF4518-3428-4016-9D3C-29268CFF3CFD}">
      <text>
        <r>
          <rPr>
            <sz val="9"/>
            <color indexed="81"/>
            <rFont val="Tahoma"/>
            <charset val="1"/>
          </rPr>
          <t>If Eliminated, place "E" in the cell.</t>
        </r>
      </text>
    </comment>
    <comment ref="CA47" authorId="0" shapeId="0" xr:uid="{35E53A10-EBF9-41F5-9148-834FCA6A228C}">
      <text>
        <r>
          <rPr>
            <sz val="9"/>
            <color indexed="81"/>
            <rFont val="Tahoma"/>
            <charset val="1"/>
          </rPr>
          <t>If Eliminated, place "E" in the cell.</t>
        </r>
      </text>
    </comment>
    <comment ref="CF47" authorId="0" shapeId="0" xr:uid="{E2E0F0C1-F9FB-4233-AD51-522EE524ECB2}">
      <text>
        <r>
          <rPr>
            <sz val="9"/>
            <color indexed="81"/>
            <rFont val="Tahoma"/>
            <charset val="1"/>
          </rPr>
          <t>If Eliminated, place "E" in the cell.</t>
        </r>
      </text>
    </comment>
    <comment ref="CK47" authorId="0" shapeId="0" xr:uid="{007D0939-0EB7-42B5-968D-F7A15404E57E}">
      <text>
        <r>
          <rPr>
            <sz val="9"/>
            <color indexed="81"/>
            <rFont val="Tahoma"/>
            <charset val="1"/>
          </rPr>
          <t>If Eliminated, place "E" in the cell.</t>
        </r>
      </text>
    </comment>
    <comment ref="CP47" authorId="0" shapeId="0" xr:uid="{09F97320-49EF-487E-8DE8-4E48EED81DFE}">
      <text>
        <r>
          <rPr>
            <sz val="9"/>
            <color indexed="81"/>
            <rFont val="Tahoma"/>
            <charset val="1"/>
          </rPr>
          <t>If Eliminated, place "E" in the cell.</t>
        </r>
      </text>
    </comment>
    <comment ref="CU47" authorId="0" shapeId="0" xr:uid="{F1DB0ED5-33A2-405F-8385-7CBC90A88452}">
      <text>
        <r>
          <rPr>
            <sz val="9"/>
            <color indexed="81"/>
            <rFont val="Tahoma"/>
            <charset val="1"/>
          </rPr>
          <t>If Eliminated, place "E" in the cell.</t>
        </r>
      </text>
    </comment>
    <comment ref="CZ47" authorId="0" shapeId="0" xr:uid="{705579DE-C1A4-42AE-BA7E-9C851E5F499B}">
      <text>
        <r>
          <rPr>
            <sz val="9"/>
            <color indexed="81"/>
            <rFont val="Tahoma"/>
            <charset val="1"/>
          </rPr>
          <t>If Eliminated, place "E" in the cell.</t>
        </r>
      </text>
    </comment>
    <comment ref="DE47" authorId="0" shapeId="0" xr:uid="{E1903EEF-CAA2-4498-8BE1-5DDB11B46B5C}">
      <text>
        <r>
          <rPr>
            <sz val="9"/>
            <color indexed="81"/>
            <rFont val="Tahoma"/>
            <charset val="1"/>
          </rPr>
          <t>If Eliminated, place "E" in the cell.</t>
        </r>
      </text>
    </comment>
    <comment ref="DJ47" authorId="0" shapeId="0" xr:uid="{AF61EB0A-E346-4864-843D-AA5DE7B12899}">
      <text>
        <r>
          <rPr>
            <sz val="9"/>
            <color indexed="81"/>
            <rFont val="Tahoma"/>
            <charset val="1"/>
          </rPr>
          <t>If Eliminated, place "E" in the cell.</t>
        </r>
      </text>
    </comment>
    <comment ref="DO47" authorId="0" shapeId="0" xr:uid="{7E4FE461-3017-4B11-A608-30CD387A3D25}">
      <text>
        <r>
          <rPr>
            <sz val="9"/>
            <color indexed="81"/>
            <rFont val="Tahoma"/>
            <charset val="1"/>
          </rPr>
          <t>If Eliminated, place "E" in the cell.</t>
        </r>
      </text>
    </comment>
    <comment ref="DT47" authorId="0" shapeId="0" xr:uid="{C2FECEDB-67A7-44B0-9FEA-4ED20CF15FC3}">
      <text>
        <r>
          <rPr>
            <sz val="9"/>
            <color indexed="81"/>
            <rFont val="Tahoma"/>
            <charset val="1"/>
          </rPr>
          <t>If Eliminated, place "E" in the cell.</t>
        </r>
      </text>
    </comment>
    <comment ref="DY47" authorId="0" shapeId="0" xr:uid="{3F39B17C-9457-4F33-B10C-EA8B39A01E61}">
      <text>
        <r>
          <rPr>
            <sz val="9"/>
            <color indexed="81"/>
            <rFont val="Tahoma"/>
            <charset val="1"/>
          </rPr>
          <t>If Eliminated, place "E" in the cell.</t>
        </r>
      </text>
    </comment>
    <comment ref="ED47" authorId="0" shapeId="0" xr:uid="{596E3AE1-009F-49EF-BC1B-925F2F9E04C0}">
      <text>
        <r>
          <rPr>
            <sz val="9"/>
            <color indexed="81"/>
            <rFont val="Tahoma"/>
            <charset val="1"/>
          </rPr>
          <t>If Eliminated, place "E" in the cell.</t>
        </r>
      </text>
    </comment>
    <comment ref="EI47" authorId="0" shapeId="0" xr:uid="{4DCCA616-AA3B-4D06-B42E-EFC3A9115E94}">
      <text>
        <r>
          <rPr>
            <sz val="9"/>
            <color indexed="81"/>
            <rFont val="Tahoma"/>
            <charset val="1"/>
          </rPr>
          <t>If Eliminated, place "E" in the cell.</t>
        </r>
      </text>
    </comment>
    <comment ref="EN47" authorId="0" shapeId="0" xr:uid="{09C8AE8F-D498-4BD2-A90A-BC3BCAC00045}">
      <text>
        <r>
          <rPr>
            <sz val="9"/>
            <color indexed="81"/>
            <rFont val="Tahoma"/>
            <charset val="1"/>
          </rPr>
          <t>If Eliminated, place "E" in the cell.</t>
        </r>
      </text>
    </comment>
    <comment ref="ES47" authorId="0" shapeId="0" xr:uid="{C506692A-D9D4-4415-B315-28CFE6DF2300}">
      <text>
        <r>
          <rPr>
            <sz val="9"/>
            <color indexed="81"/>
            <rFont val="Tahoma"/>
            <charset val="1"/>
          </rPr>
          <t>If Eliminated, place "E" in the cell.</t>
        </r>
      </text>
    </comment>
    <comment ref="EX47" authorId="0" shapeId="0" xr:uid="{6ACB99EC-BB2B-44DB-9395-D4A2746576EF}">
      <text>
        <r>
          <rPr>
            <sz val="9"/>
            <color indexed="81"/>
            <rFont val="Tahoma"/>
            <charset val="1"/>
          </rPr>
          <t>If Eliminated, place "E" in the cell.</t>
        </r>
      </text>
    </comment>
    <comment ref="FC47" authorId="0" shapeId="0" xr:uid="{65DAB897-2B9A-4DB6-A9B5-3245C146F8AE}">
      <text>
        <r>
          <rPr>
            <sz val="9"/>
            <color indexed="81"/>
            <rFont val="Tahoma"/>
            <charset val="1"/>
          </rPr>
          <t>If Eliminated, place "E" in the cell.</t>
        </r>
      </text>
    </comment>
    <comment ref="FH47" authorId="0" shapeId="0" xr:uid="{F4DF1C0C-872C-49FE-B1A1-221E1FC307A4}">
      <text>
        <r>
          <rPr>
            <sz val="9"/>
            <color indexed="81"/>
            <rFont val="Tahoma"/>
            <charset val="1"/>
          </rPr>
          <t>If Eliminated, place "E" in the cell.</t>
        </r>
      </text>
    </comment>
    <comment ref="FM47" authorId="0" shapeId="0" xr:uid="{AB93A494-FF5B-48D3-9BED-729ADFC96530}">
      <text>
        <r>
          <rPr>
            <sz val="9"/>
            <color indexed="81"/>
            <rFont val="Tahoma"/>
            <charset val="1"/>
          </rPr>
          <t>If Eliminated, place "E" in the cell.</t>
        </r>
      </text>
    </comment>
    <comment ref="FR47" authorId="0" shapeId="0" xr:uid="{B837A27E-F7F2-48BD-B3AE-9014FA93E36D}">
      <text>
        <r>
          <rPr>
            <sz val="9"/>
            <color indexed="81"/>
            <rFont val="Tahoma"/>
            <charset val="1"/>
          </rPr>
          <t>If Eliminated, place "E" in the cell.</t>
        </r>
      </text>
    </comment>
    <comment ref="FW47" authorId="0" shapeId="0" xr:uid="{1681F75B-A6D4-4FD3-8DE5-7C20CEA6E323}">
      <text>
        <r>
          <rPr>
            <sz val="9"/>
            <color indexed="81"/>
            <rFont val="Tahoma"/>
            <charset val="1"/>
          </rPr>
          <t>If Eliminated, place "E" in the cell.</t>
        </r>
      </text>
    </comment>
    <comment ref="GB47" authorId="0" shapeId="0" xr:uid="{9070465E-1FB8-44C6-AA9B-DFB9EE378B79}">
      <text>
        <r>
          <rPr>
            <sz val="9"/>
            <color indexed="81"/>
            <rFont val="Tahoma"/>
            <charset val="1"/>
          </rPr>
          <t>If Eliminated, place "E" in the cell.</t>
        </r>
      </text>
    </comment>
    <comment ref="GG47" authorId="0" shapeId="0" xr:uid="{ADC444BF-5F8E-4314-AA5C-E73C0B71DF10}">
      <text>
        <r>
          <rPr>
            <sz val="9"/>
            <color indexed="81"/>
            <rFont val="Tahoma"/>
            <charset val="1"/>
          </rPr>
          <t>If Eliminated, place "E" in the cell.</t>
        </r>
      </text>
    </comment>
    <comment ref="GL47" authorId="0" shapeId="0" xr:uid="{A36DC8B7-47D3-4299-B755-ED33E6DC81D6}">
      <text>
        <r>
          <rPr>
            <sz val="9"/>
            <color indexed="81"/>
            <rFont val="Tahoma"/>
            <charset val="1"/>
          </rPr>
          <t>If Eliminated, place "E" in the cell.</t>
        </r>
      </text>
    </comment>
    <comment ref="GQ47" authorId="0" shapeId="0" xr:uid="{8414FB93-0EE8-4834-8C20-B09111B1DA45}">
      <text>
        <r>
          <rPr>
            <sz val="9"/>
            <color indexed="81"/>
            <rFont val="Tahoma"/>
            <charset val="1"/>
          </rPr>
          <t>If Eliminated, place "E" in the cell.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7" authorId="0" shapeId="0" xr:uid="{6C393C54-5F7E-43C8-8EB9-BECDB0CC004B}">
      <text>
        <r>
          <rPr>
            <sz val="9"/>
            <color indexed="81"/>
            <rFont val="Tahoma"/>
            <charset val="1"/>
          </rPr>
          <t>If Eliminated, place "E" in the cell.</t>
        </r>
      </text>
    </comment>
    <comment ref="I47" authorId="0" shapeId="0" xr:uid="{0C562A23-F9CB-4D8F-8A41-2CAFF1B085ED}">
      <text>
        <r>
          <rPr>
            <sz val="9"/>
            <color indexed="81"/>
            <rFont val="Tahoma"/>
            <charset val="1"/>
          </rPr>
          <t>If Eliminated, place "E" in the cell.</t>
        </r>
      </text>
    </comment>
    <comment ref="N47" authorId="0" shapeId="0" xr:uid="{BA656794-7307-4EB9-922D-01A91B743DC3}">
      <text>
        <r>
          <rPr>
            <sz val="9"/>
            <color indexed="81"/>
            <rFont val="Tahoma"/>
            <charset val="1"/>
          </rPr>
          <t>If Eliminated, place "E" in the cell.</t>
        </r>
      </text>
    </comment>
    <comment ref="S47" authorId="0" shapeId="0" xr:uid="{149795F7-FD75-43C3-965E-67E8C9D59026}">
      <text>
        <r>
          <rPr>
            <sz val="9"/>
            <color indexed="81"/>
            <rFont val="Tahoma"/>
            <charset val="1"/>
          </rPr>
          <t>If Eliminated, place "E" in the cell.</t>
        </r>
      </text>
    </comment>
    <comment ref="X47" authorId="0" shapeId="0" xr:uid="{10EB91E2-25FE-4ED7-8885-38C1016DB682}">
      <text>
        <r>
          <rPr>
            <sz val="9"/>
            <color indexed="81"/>
            <rFont val="Tahoma"/>
            <charset val="1"/>
          </rPr>
          <t>If Eliminated, place "E" in the cell.</t>
        </r>
      </text>
    </comment>
    <comment ref="AC47" authorId="0" shapeId="0" xr:uid="{58C7B850-88A6-47AA-B2B4-FE1DFA4CCCDF}">
      <text>
        <r>
          <rPr>
            <sz val="9"/>
            <color indexed="81"/>
            <rFont val="Tahoma"/>
            <charset val="1"/>
          </rPr>
          <t>If Eliminated, place "E" in the cell.</t>
        </r>
      </text>
    </comment>
    <comment ref="AH47" authorId="0" shapeId="0" xr:uid="{F4C410C9-AE86-433E-800A-131C070894B2}">
      <text>
        <r>
          <rPr>
            <sz val="9"/>
            <color indexed="81"/>
            <rFont val="Tahoma"/>
            <charset val="1"/>
          </rPr>
          <t>If Eliminated, place "E" in the cell.</t>
        </r>
      </text>
    </comment>
    <comment ref="AM47" authorId="0" shapeId="0" xr:uid="{E7F26AA8-7E0A-4064-A408-2284527B2586}">
      <text>
        <r>
          <rPr>
            <sz val="9"/>
            <color indexed="81"/>
            <rFont val="Tahoma"/>
            <charset val="1"/>
          </rPr>
          <t>If Eliminated, place "E" in the cell.</t>
        </r>
      </text>
    </comment>
    <comment ref="AR47" authorId="0" shapeId="0" xr:uid="{7E4D7748-AB84-4AD7-9582-D0B545610B44}">
      <text>
        <r>
          <rPr>
            <sz val="9"/>
            <color indexed="81"/>
            <rFont val="Tahoma"/>
            <charset val="1"/>
          </rPr>
          <t>If Eliminated, place "E" in the cell.</t>
        </r>
      </text>
    </comment>
    <comment ref="AW47" authorId="0" shapeId="0" xr:uid="{82E0832B-6D71-40EE-946D-6AD4408F7B7F}">
      <text>
        <r>
          <rPr>
            <sz val="9"/>
            <color indexed="81"/>
            <rFont val="Tahoma"/>
            <charset val="1"/>
          </rPr>
          <t>If Eliminated, place "E" in the cell.</t>
        </r>
      </text>
    </comment>
    <comment ref="BB47" authorId="0" shapeId="0" xr:uid="{4B31DE48-DE5C-4A09-91A5-5992CFAF7942}">
      <text>
        <r>
          <rPr>
            <sz val="9"/>
            <color indexed="81"/>
            <rFont val="Tahoma"/>
            <charset val="1"/>
          </rPr>
          <t>If Eliminated, place "E" in the cell.</t>
        </r>
      </text>
    </comment>
    <comment ref="BG47" authorId="0" shapeId="0" xr:uid="{E60801DD-B6A0-4295-819C-7EC1ECFE2952}">
      <text>
        <r>
          <rPr>
            <sz val="9"/>
            <color indexed="81"/>
            <rFont val="Tahoma"/>
            <charset val="1"/>
          </rPr>
          <t>If Eliminated, place "E" in the cell.</t>
        </r>
      </text>
    </comment>
    <comment ref="BL47" authorId="0" shapeId="0" xr:uid="{633DCAC5-B06D-4133-90F6-49F02F94FAA8}">
      <text>
        <r>
          <rPr>
            <sz val="9"/>
            <color indexed="81"/>
            <rFont val="Tahoma"/>
            <charset val="1"/>
          </rPr>
          <t>If Eliminated, place "E" in the cell.</t>
        </r>
      </text>
    </comment>
    <comment ref="BQ47" authorId="0" shapeId="0" xr:uid="{6531DB5C-574B-4A21-A7E7-FCA85419B811}">
      <text>
        <r>
          <rPr>
            <sz val="9"/>
            <color indexed="81"/>
            <rFont val="Tahoma"/>
            <charset val="1"/>
          </rPr>
          <t>If Eliminated, place "E" in the cell.</t>
        </r>
      </text>
    </comment>
    <comment ref="BV47" authorId="0" shapeId="0" xr:uid="{979DED0A-2179-4CB1-9BED-E8B94EDC354C}">
      <text>
        <r>
          <rPr>
            <sz val="9"/>
            <color indexed="81"/>
            <rFont val="Tahoma"/>
            <charset val="1"/>
          </rPr>
          <t>If Eliminated, place "E" in the cell.</t>
        </r>
      </text>
    </comment>
    <comment ref="CA47" authorId="0" shapeId="0" xr:uid="{DB55F589-4C8D-4850-9AFB-5AD7607BB525}">
      <text>
        <r>
          <rPr>
            <sz val="9"/>
            <color indexed="81"/>
            <rFont val="Tahoma"/>
            <charset val="1"/>
          </rPr>
          <t>If Eliminated, place "E" in the cell.</t>
        </r>
      </text>
    </comment>
    <comment ref="CF47" authorId="0" shapeId="0" xr:uid="{98628221-8E86-4954-9FFF-7882698EB5E7}">
      <text>
        <r>
          <rPr>
            <sz val="9"/>
            <color indexed="81"/>
            <rFont val="Tahoma"/>
            <charset val="1"/>
          </rPr>
          <t>If Eliminated, place "E" in the cell.</t>
        </r>
      </text>
    </comment>
    <comment ref="CK47" authorId="0" shapeId="0" xr:uid="{AD719236-16B3-4BB3-A32A-46F1D394A83D}">
      <text>
        <r>
          <rPr>
            <sz val="9"/>
            <color indexed="81"/>
            <rFont val="Tahoma"/>
            <charset val="1"/>
          </rPr>
          <t>If Eliminated, place "E" in the cell.</t>
        </r>
      </text>
    </comment>
    <comment ref="CP47" authorId="0" shapeId="0" xr:uid="{C15F0A10-B98E-436C-B05B-B579BE0C2345}">
      <text>
        <r>
          <rPr>
            <sz val="9"/>
            <color indexed="81"/>
            <rFont val="Tahoma"/>
            <charset val="1"/>
          </rPr>
          <t>If Eliminated, place "E" in the cell.</t>
        </r>
      </text>
    </comment>
    <comment ref="CU47" authorId="0" shapeId="0" xr:uid="{AA58B29D-901B-47F2-B87E-F099286CF8EF}">
      <text>
        <r>
          <rPr>
            <sz val="9"/>
            <color indexed="81"/>
            <rFont val="Tahoma"/>
            <charset val="1"/>
          </rPr>
          <t>If Eliminated, place "E" in the cell.</t>
        </r>
      </text>
    </comment>
    <comment ref="CZ47" authorId="0" shapeId="0" xr:uid="{3EB07967-4B3C-4532-840E-92A5425D8371}">
      <text>
        <r>
          <rPr>
            <sz val="9"/>
            <color indexed="81"/>
            <rFont val="Tahoma"/>
            <charset val="1"/>
          </rPr>
          <t>If Eliminated, place "E" in the cell.</t>
        </r>
      </text>
    </comment>
    <comment ref="DE47" authorId="0" shapeId="0" xr:uid="{AA6EE3B7-32BC-4286-8783-93BD916C095F}">
      <text>
        <r>
          <rPr>
            <sz val="9"/>
            <color indexed="81"/>
            <rFont val="Tahoma"/>
            <charset val="1"/>
          </rPr>
          <t>If Eliminated, place "E" in the cell.</t>
        </r>
      </text>
    </comment>
    <comment ref="DJ47" authorId="0" shapeId="0" xr:uid="{2B3B54A5-6077-4A2B-996A-1A139A1B74E8}">
      <text>
        <r>
          <rPr>
            <sz val="9"/>
            <color indexed="81"/>
            <rFont val="Tahoma"/>
            <charset val="1"/>
          </rPr>
          <t>If Eliminated, place "E" in the cell.</t>
        </r>
      </text>
    </comment>
    <comment ref="DO47" authorId="0" shapeId="0" xr:uid="{4BF83037-0F9D-4032-B588-FB7EF8B14FF3}">
      <text>
        <r>
          <rPr>
            <sz val="9"/>
            <color indexed="81"/>
            <rFont val="Tahoma"/>
            <charset val="1"/>
          </rPr>
          <t>If Eliminated, place "E" in the cell.</t>
        </r>
      </text>
    </comment>
    <comment ref="DT47" authorId="0" shapeId="0" xr:uid="{2354C470-42CF-455E-916A-571C60F8D3FD}">
      <text>
        <r>
          <rPr>
            <sz val="9"/>
            <color indexed="81"/>
            <rFont val="Tahoma"/>
            <charset val="1"/>
          </rPr>
          <t>If Eliminated, place "E" in the cell.</t>
        </r>
      </text>
    </comment>
    <comment ref="DY47" authorId="0" shapeId="0" xr:uid="{27BC15F4-1DDE-42E4-9F77-B44D022FDD5A}">
      <text>
        <r>
          <rPr>
            <sz val="9"/>
            <color indexed="81"/>
            <rFont val="Tahoma"/>
            <charset val="1"/>
          </rPr>
          <t>If Eliminated, place "E" in the cell.</t>
        </r>
      </text>
    </comment>
    <comment ref="ED47" authorId="0" shapeId="0" xr:uid="{5A053E4D-3E8A-4681-BEDB-26D7E81C614C}">
      <text>
        <r>
          <rPr>
            <sz val="9"/>
            <color indexed="81"/>
            <rFont val="Tahoma"/>
            <charset val="1"/>
          </rPr>
          <t>If Eliminated, place "E" in the cell.</t>
        </r>
      </text>
    </comment>
    <comment ref="EI47" authorId="0" shapeId="0" xr:uid="{48F4268C-778D-4CB2-8CC5-F26427A44723}">
      <text>
        <r>
          <rPr>
            <sz val="9"/>
            <color indexed="81"/>
            <rFont val="Tahoma"/>
            <charset val="1"/>
          </rPr>
          <t>If Eliminated, place "E" in the cell.</t>
        </r>
      </text>
    </comment>
    <comment ref="EN47" authorId="0" shapeId="0" xr:uid="{596D831B-5433-48E3-8577-7F1C586F6E6F}">
      <text>
        <r>
          <rPr>
            <sz val="9"/>
            <color indexed="81"/>
            <rFont val="Tahoma"/>
            <charset val="1"/>
          </rPr>
          <t>If Eliminated, place "E" in the cell.</t>
        </r>
      </text>
    </comment>
    <comment ref="ES47" authorId="0" shapeId="0" xr:uid="{141150E6-32AC-4C0C-968E-26E4AA491E5E}">
      <text>
        <r>
          <rPr>
            <sz val="9"/>
            <color indexed="81"/>
            <rFont val="Tahoma"/>
            <charset val="1"/>
          </rPr>
          <t>If Eliminated, place "E" in the cell.</t>
        </r>
      </text>
    </comment>
    <comment ref="EX47" authorId="0" shapeId="0" xr:uid="{78EEB53F-C426-4034-BDC6-B69558DF4F58}">
      <text>
        <r>
          <rPr>
            <sz val="9"/>
            <color indexed="81"/>
            <rFont val="Tahoma"/>
            <charset val="1"/>
          </rPr>
          <t>If Eliminated, place "E" in the cell.</t>
        </r>
      </text>
    </comment>
    <comment ref="FC47" authorId="0" shapeId="0" xr:uid="{538CBEA3-50C4-4E41-9CC7-725FF8F66A1F}">
      <text>
        <r>
          <rPr>
            <sz val="9"/>
            <color indexed="81"/>
            <rFont val="Tahoma"/>
            <charset val="1"/>
          </rPr>
          <t>If Eliminated, place "E" in the cell.</t>
        </r>
      </text>
    </comment>
    <comment ref="FH47" authorId="0" shapeId="0" xr:uid="{E687D924-E812-4B5D-B8D6-B3FA3C515B12}">
      <text>
        <r>
          <rPr>
            <sz val="9"/>
            <color indexed="81"/>
            <rFont val="Tahoma"/>
            <charset val="1"/>
          </rPr>
          <t>If Eliminated, place "E" in the cell.</t>
        </r>
      </text>
    </comment>
    <comment ref="FM47" authorId="0" shapeId="0" xr:uid="{FBF24800-B9C9-4653-9462-1A3A2CF63258}">
      <text>
        <r>
          <rPr>
            <sz val="9"/>
            <color indexed="81"/>
            <rFont val="Tahoma"/>
            <charset val="1"/>
          </rPr>
          <t>If Eliminated, place "E" in the cell.</t>
        </r>
      </text>
    </comment>
    <comment ref="FR47" authorId="0" shapeId="0" xr:uid="{B95194DD-B403-4DC0-A4DF-A20E59216986}">
      <text>
        <r>
          <rPr>
            <sz val="9"/>
            <color indexed="81"/>
            <rFont val="Tahoma"/>
            <charset val="1"/>
          </rPr>
          <t>If Eliminated, place "E" in the cell.</t>
        </r>
      </text>
    </comment>
    <comment ref="FW47" authorId="0" shapeId="0" xr:uid="{121D6BED-3D09-4C88-AD6E-6E5830A2FB41}">
      <text>
        <r>
          <rPr>
            <sz val="9"/>
            <color indexed="81"/>
            <rFont val="Tahoma"/>
            <charset val="1"/>
          </rPr>
          <t>If Eliminated, place "E" in the cell.</t>
        </r>
      </text>
    </comment>
    <comment ref="GB47" authorId="0" shapeId="0" xr:uid="{4D7335A9-AAB4-4E6E-BEFB-7CA7A1709772}">
      <text>
        <r>
          <rPr>
            <sz val="9"/>
            <color indexed="81"/>
            <rFont val="Tahoma"/>
            <charset val="1"/>
          </rPr>
          <t>If Eliminated, place "E" in the cell.</t>
        </r>
      </text>
    </comment>
    <comment ref="GG47" authorId="0" shapeId="0" xr:uid="{55B96BD3-7C33-4889-A7BB-DED2FEC5D870}">
      <text>
        <r>
          <rPr>
            <sz val="9"/>
            <color indexed="81"/>
            <rFont val="Tahoma"/>
            <charset val="1"/>
          </rPr>
          <t>If Eliminated, place "E" in the cell.</t>
        </r>
      </text>
    </comment>
    <comment ref="GL47" authorId="0" shapeId="0" xr:uid="{689143B1-1F23-46D0-923D-B55D15B879D8}">
      <text>
        <r>
          <rPr>
            <sz val="9"/>
            <color indexed="81"/>
            <rFont val="Tahoma"/>
            <charset val="1"/>
          </rPr>
          <t>If Eliminated, place "E" in the cell.</t>
        </r>
      </text>
    </comment>
    <comment ref="GQ47" authorId="0" shapeId="0" xr:uid="{50C52294-5951-41A7-9B52-1586C7D4C53B}">
      <text>
        <r>
          <rPr>
            <sz val="9"/>
            <color indexed="81"/>
            <rFont val="Tahoma"/>
            <charset val="1"/>
          </rPr>
          <t>If Eliminated, place "E" in the cell.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7" authorId="0" shapeId="0" xr:uid="{8DCED70D-5641-4A35-92F1-6C37AB1D97F7}">
      <text>
        <r>
          <rPr>
            <sz val="9"/>
            <color indexed="81"/>
            <rFont val="Tahoma"/>
            <charset val="1"/>
          </rPr>
          <t>If Eliminated, place "E" in the cell.</t>
        </r>
      </text>
    </comment>
    <comment ref="I47" authorId="0" shapeId="0" xr:uid="{48ACE7F6-C20A-4338-AA67-38C965D1E7F2}">
      <text>
        <r>
          <rPr>
            <sz val="9"/>
            <color indexed="81"/>
            <rFont val="Tahoma"/>
            <charset val="1"/>
          </rPr>
          <t>If Eliminated, place "E" in the cell.</t>
        </r>
      </text>
    </comment>
    <comment ref="N47" authorId="0" shapeId="0" xr:uid="{A503BD32-F4F3-4A68-B051-823747EA258D}">
      <text>
        <r>
          <rPr>
            <sz val="9"/>
            <color indexed="81"/>
            <rFont val="Tahoma"/>
            <charset val="1"/>
          </rPr>
          <t>If Eliminated, place "E" in the cell.</t>
        </r>
      </text>
    </comment>
    <comment ref="S47" authorId="0" shapeId="0" xr:uid="{7F155F82-6040-47C3-B003-A92C6764EADD}">
      <text>
        <r>
          <rPr>
            <sz val="9"/>
            <color indexed="81"/>
            <rFont val="Tahoma"/>
            <charset val="1"/>
          </rPr>
          <t>If Eliminated, place "E" in the cell.</t>
        </r>
      </text>
    </comment>
    <comment ref="X47" authorId="0" shapeId="0" xr:uid="{DBCABDDF-495E-4501-987E-FEB87E508EE8}">
      <text>
        <r>
          <rPr>
            <sz val="9"/>
            <color indexed="81"/>
            <rFont val="Tahoma"/>
            <charset val="1"/>
          </rPr>
          <t>If Eliminated, place "E" in the cell.</t>
        </r>
      </text>
    </comment>
    <comment ref="AC47" authorId="0" shapeId="0" xr:uid="{C344DC36-A0EF-4CA8-839A-7A9A81AF6647}">
      <text>
        <r>
          <rPr>
            <sz val="9"/>
            <color indexed="81"/>
            <rFont val="Tahoma"/>
            <charset val="1"/>
          </rPr>
          <t>If Eliminated, place "E" in the cell.</t>
        </r>
      </text>
    </comment>
    <comment ref="AH47" authorId="0" shapeId="0" xr:uid="{8A64CB93-A377-4E1B-BD8F-84250ACA3B51}">
      <text>
        <r>
          <rPr>
            <sz val="9"/>
            <color indexed="81"/>
            <rFont val="Tahoma"/>
            <charset val="1"/>
          </rPr>
          <t>If Eliminated, place "E" in the cell.</t>
        </r>
      </text>
    </comment>
    <comment ref="AM47" authorId="0" shapeId="0" xr:uid="{6EBD97F0-7C93-487E-BDD5-8C71D8D146F8}">
      <text>
        <r>
          <rPr>
            <sz val="9"/>
            <color indexed="81"/>
            <rFont val="Tahoma"/>
            <charset val="1"/>
          </rPr>
          <t>If Eliminated, place "E" in the cell.</t>
        </r>
      </text>
    </comment>
    <comment ref="AR47" authorId="0" shapeId="0" xr:uid="{25D37AB1-8F71-4126-B98B-4CA0BA4AA81C}">
      <text>
        <r>
          <rPr>
            <sz val="9"/>
            <color indexed="81"/>
            <rFont val="Tahoma"/>
            <charset val="1"/>
          </rPr>
          <t>If Eliminated, place "E" in the cell.</t>
        </r>
      </text>
    </comment>
    <comment ref="AW47" authorId="0" shapeId="0" xr:uid="{771EAF50-4691-4D90-BDAC-D0CE3E0BB9F9}">
      <text>
        <r>
          <rPr>
            <sz val="9"/>
            <color indexed="81"/>
            <rFont val="Tahoma"/>
            <charset val="1"/>
          </rPr>
          <t>If Eliminated, place "E" in the cell.</t>
        </r>
      </text>
    </comment>
    <comment ref="BB47" authorId="0" shapeId="0" xr:uid="{08552BC5-EFD5-496F-A46D-02281FA8F19D}">
      <text>
        <r>
          <rPr>
            <sz val="9"/>
            <color indexed="81"/>
            <rFont val="Tahoma"/>
            <charset val="1"/>
          </rPr>
          <t>If Eliminated, place "E" in the cell.</t>
        </r>
      </text>
    </comment>
    <comment ref="BG47" authorId="0" shapeId="0" xr:uid="{A469B9B6-8E2B-46D2-A277-20FBF812285E}">
      <text>
        <r>
          <rPr>
            <sz val="9"/>
            <color indexed="81"/>
            <rFont val="Tahoma"/>
            <charset val="1"/>
          </rPr>
          <t>If Eliminated, place "E" in the cell.</t>
        </r>
      </text>
    </comment>
    <comment ref="BL47" authorId="0" shapeId="0" xr:uid="{36A6E9A8-88F4-49C2-BE30-8098ABFA67DF}">
      <text>
        <r>
          <rPr>
            <sz val="9"/>
            <color indexed="81"/>
            <rFont val="Tahoma"/>
            <charset val="1"/>
          </rPr>
          <t>If Eliminated, place "E" in the cell.</t>
        </r>
      </text>
    </comment>
    <comment ref="BQ47" authorId="0" shapeId="0" xr:uid="{CE5E8A43-E7F1-4C91-8535-52D52F4B5C22}">
      <text>
        <r>
          <rPr>
            <sz val="9"/>
            <color indexed="81"/>
            <rFont val="Tahoma"/>
            <charset val="1"/>
          </rPr>
          <t>If Eliminated, place "E" in the cell.</t>
        </r>
      </text>
    </comment>
    <comment ref="BV47" authorId="0" shapeId="0" xr:uid="{6D332DDB-E257-4218-A996-EC63608BD183}">
      <text>
        <r>
          <rPr>
            <sz val="9"/>
            <color indexed="81"/>
            <rFont val="Tahoma"/>
            <charset val="1"/>
          </rPr>
          <t>If Eliminated, place "E" in the cell.</t>
        </r>
      </text>
    </comment>
    <comment ref="CA47" authorId="0" shapeId="0" xr:uid="{DBB14349-8B36-454B-B78D-93817DDB5907}">
      <text>
        <r>
          <rPr>
            <sz val="9"/>
            <color indexed="81"/>
            <rFont val="Tahoma"/>
            <charset val="1"/>
          </rPr>
          <t>If Eliminated, place "E" in the cell.</t>
        </r>
      </text>
    </comment>
    <comment ref="CF47" authorId="0" shapeId="0" xr:uid="{8332D050-8389-43B8-935F-F8677CDB58BD}">
      <text>
        <r>
          <rPr>
            <sz val="9"/>
            <color indexed="81"/>
            <rFont val="Tahoma"/>
            <charset val="1"/>
          </rPr>
          <t>If Eliminated, place "E" in the cell.</t>
        </r>
      </text>
    </comment>
    <comment ref="CK47" authorId="0" shapeId="0" xr:uid="{68C99A4C-61E2-4118-99B8-FCCA88A72F2E}">
      <text>
        <r>
          <rPr>
            <sz val="9"/>
            <color indexed="81"/>
            <rFont val="Tahoma"/>
            <charset val="1"/>
          </rPr>
          <t>If Eliminated, place "E" in the cell.</t>
        </r>
      </text>
    </comment>
    <comment ref="CP47" authorId="0" shapeId="0" xr:uid="{599A541C-99E5-4E10-A0F0-32005213C07D}">
      <text>
        <r>
          <rPr>
            <sz val="9"/>
            <color indexed="81"/>
            <rFont val="Tahoma"/>
            <charset val="1"/>
          </rPr>
          <t>If Eliminated, place "E" in the cell.</t>
        </r>
      </text>
    </comment>
    <comment ref="CU47" authorId="0" shapeId="0" xr:uid="{D8421EFE-571A-48FD-9034-77BFBE33E331}">
      <text>
        <r>
          <rPr>
            <sz val="9"/>
            <color indexed="81"/>
            <rFont val="Tahoma"/>
            <charset val="1"/>
          </rPr>
          <t>If Eliminated, place "E" in the cell.</t>
        </r>
      </text>
    </comment>
    <comment ref="CZ47" authorId="0" shapeId="0" xr:uid="{E4622733-2627-4B3B-91CC-60CB28DAC87A}">
      <text>
        <r>
          <rPr>
            <sz val="9"/>
            <color indexed="81"/>
            <rFont val="Tahoma"/>
            <charset val="1"/>
          </rPr>
          <t>If Eliminated, place "E" in the cell.</t>
        </r>
      </text>
    </comment>
    <comment ref="DE47" authorId="0" shapeId="0" xr:uid="{E55648A1-31E0-4228-B36A-821455EF0A2F}">
      <text>
        <r>
          <rPr>
            <sz val="9"/>
            <color indexed="81"/>
            <rFont val="Tahoma"/>
            <charset val="1"/>
          </rPr>
          <t>If Eliminated, place "E" in the cell.</t>
        </r>
      </text>
    </comment>
    <comment ref="DJ47" authorId="0" shapeId="0" xr:uid="{DFE90890-B403-4ECA-8911-950743AEC67B}">
      <text>
        <r>
          <rPr>
            <sz val="9"/>
            <color indexed="81"/>
            <rFont val="Tahoma"/>
            <charset val="1"/>
          </rPr>
          <t>If Eliminated, place "E" in the cell.</t>
        </r>
      </text>
    </comment>
    <comment ref="DO47" authorId="0" shapeId="0" xr:uid="{24DC0DAB-8A7B-4C54-8A8F-CE9E0B0D4886}">
      <text>
        <r>
          <rPr>
            <sz val="9"/>
            <color indexed="81"/>
            <rFont val="Tahoma"/>
            <charset val="1"/>
          </rPr>
          <t>If Eliminated, place "E" in the cell.</t>
        </r>
      </text>
    </comment>
    <comment ref="DT47" authorId="0" shapeId="0" xr:uid="{CC9B8F6C-1072-4C01-BBF8-8DE7AA5D4F60}">
      <text>
        <r>
          <rPr>
            <sz val="9"/>
            <color indexed="81"/>
            <rFont val="Tahoma"/>
            <charset val="1"/>
          </rPr>
          <t>If Eliminated, place "E" in the cell.</t>
        </r>
      </text>
    </comment>
    <comment ref="DY47" authorId="0" shapeId="0" xr:uid="{DD90F275-87FD-460C-AF8F-2E9CC7D00A3B}">
      <text>
        <r>
          <rPr>
            <sz val="9"/>
            <color indexed="81"/>
            <rFont val="Tahoma"/>
            <charset val="1"/>
          </rPr>
          <t>If Eliminated, place "E" in the cell.</t>
        </r>
      </text>
    </comment>
    <comment ref="ED47" authorId="0" shapeId="0" xr:uid="{21EADC72-D340-483A-9091-AC91D8A34998}">
      <text>
        <r>
          <rPr>
            <sz val="9"/>
            <color indexed="81"/>
            <rFont val="Tahoma"/>
            <charset val="1"/>
          </rPr>
          <t>If Eliminated, place "E" in the cell.</t>
        </r>
      </text>
    </comment>
    <comment ref="EI47" authorId="0" shapeId="0" xr:uid="{A97B0CFF-E80E-47A8-9E3E-2DDF506991C1}">
      <text>
        <r>
          <rPr>
            <sz val="9"/>
            <color indexed="81"/>
            <rFont val="Tahoma"/>
            <charset val="1"/>
          </rPr>
          <t>If Eliminated, place "E" in the cell.</t>
        </r>
      </text>
    </comment>
    <comment ref="EN47" authorId="0" shapeId="0" xr:uid="{1E7DD362-B44C-4ECF-9B7B-F6C0AF6483D1}">
      <text>
        <r>
          <rPr>
            <sz val="9"/>
            <color indexed="81"/>
            <rFont val="Tahoma"/>
            <charset val="1"/>
          </rPr>
          <t>If Eliminated, place "E" in the cell.</t>
        </r>
      </text>
    </comment>
    <comment ref="ES47" authorId="0" shapeId="0" xr:uid="{1480D394-A03B-4483-B5BD-A27431E8FA56}">
      <text>
        <r>
          <rPr>
            <sz val="9"/>
            <color indexed="81"/>
            <rFont val="Tahoma"/>
            <charset val="1"/>
          </rPr>
          <t>If Eliminated, place "E" in the cell.</t>
        </r>
      </text>
    </comment>
    <comment ref="EX47" authorId="0" shapeId="0" xr:uid="{6B28667F-D03A-4775-BA21-D8BC8AA912F0}">
      <text>
        <r>
          <rPr>
            <sz val="9"/>
            <color indexed="81"/>
            <rFont val="Tahoma"/>
            <charset val="1"/>
          </rPr>
          <t>If Eliminated, place "E" in the cell.</t>
        </r>
      </text>
    </comment>
    <comment ref="FC47" authorId="0" shapeId="0" xr:uid="{85292DAC-C73B-49D1-B880-CA4156B302F4}">
      <text>
        <r>
          <rPr>
            <sz val="9"/>
            <color indexed="81"/>
            <rFont val="Tahoma"/>
            <charset val="1"/>
          </rPr>
          <t>If Eliminated, place "E" in the cell.</t>
        </r>
      </text>
    </comment>
    <comment ref="FH47" authorId="0" shapeId="0" xr:uid="{A74D78EC-742F-4DC0-8E9E-DF71A5AFD774}">
      <text>
        <r>
          <rPr>
            <sz val="9"/>
            <color indexed="81"/>
            <rFont val="Tahoma"/>
            <charset val="1"/>
          </rPr>
          <t>If Eliminated, place "E" in the cell.</t>
        </r>
      </text>
    </comment>
    <comment ref="FM47" authorId="0" shapeId="0" xr:uid="{CA1E0BFC-7D9D-473E-84B3-728FC21823D7}">
      <text>
        <r>
          <rPr>
            <sz val="9"/>
            <color indexed="81"/>
            <rFont val="Tahoma"/>
            <charset val="1"/>
          </rPr>
          <t>If Eliminated, place "E" in the cell.</t>
        </r>
      </text>
    </comment>
    <comment ref="FR47" authorId="0" shapeId="0" xr:uid="{1A4C26A8-AEB2-44A9-864C-6E553A6EC912}">
      <text>
        <r>
          <rPr>
            <sz val="9"/>
            <color indexed="81"/>
            <rFont val="Tahoma"/>
            <charset val="1"/>
          </rPr>
          <t>If Eliminated, place "E" in the cell.</t>
        </r>
      </text>
    </comment>
    <comment ref="FW47" authorId="0" shapeId="0" xr:uid="{7D1CB2BF-D25A-4216-968E-3AAF81770691}">
      <text>
        <r>
          <rPr>
            <sz val="9"/>
            <color indexed="81"/>
            <rFont val="Tahoma"/>
            <charset val="1"/>
          </rPr>
          <t>If Eliminated, place "E" in the cell.</t>
        </r>
      </text>
    </comment>
    <comment ref="GB47" authorId="0" shapeId="0" xr:uid="{22B16E51-7DD9-48F9-AC32-BF5501C8A5BB}">
      <text>
        <r>
          <rPr>
            <sz val="9"/>
            <color indexed="81"/>
            <rFont val="Tahoma"/>
            <charset val="1"/>
          </rPr>
          <t>If Eliminated, place "E" in the cell.</t>
        </r>
      </text>
    </comment>
    <comment ref="GG47" authorId="0" shapeId="0" xr:uid="{1D152F44-DCD9-48BE-9416-2ABCC06BE810}">
      <text>
        <r>
          <rPr>
            <sz val="9"/>
            <color indexed="81"/>
            <rFont val="Tahoma"/>
            <charset val="1"/>
          </rPr>
          <t>If Eliminated, place "E" in the cell.</t>
        </r>
      </text>
    </comment>
    <comment ref="GL47" authorId="0" shapeId="0" xr:uid="{2032D184-7EE4-471C-81ED-FC09633B42D4}">
      <text>
        <r>
          <rPr>
            <sz val="9"/>
            <color indexed="81"/>
            <rFont val="Tahoma"/>
            <charset val="1"/>
          </rPr>
          <t>If Eliminated, place "E" in the cell.</t>
        </r>
      </text>
    </comment>
    <comment ref="GQ47" authorId="0" shapeId="0" xr:uid="{75E2FEB5-0876-4D5C-8862-282186A79FCC}">
      <text>
        <r>
          <rPr>
            <sz val="9"/>
            <color indexed="81"/>
            <rFont val="Tahoma"/>
            <charset val="1"/>
          </rPr>
          <t>If Eliminated, place "E" in the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3" authorId="0" shapeId="0" xr:uid="{BEAAB60C-8085-4271-902E-8464253A5CEF}">
      <text>
        <r>
          <rPr>
            <sz val="9"/>
            <color indexed="81"/>
            <rFont val="Tahoma"/>
            <charset val="1"/>
          </rPr>
          <t>If Eliminated, place "E" in the cell.</t>
        </r>
      </text>
    </comment>
    <comment ref="I33" authorId="0" shapeId="0" xr:uid="{38AB02A1-2D70-4CB9-8FF5-699C86501C69}">
      <text>
        <r>
          <rPr>
            <sz val="9"/>
            <color indexed="81"/>
            <rFont val="Tahoma"/>
            <charset val="1"/>
          </rPr>
          <t>If Eliminated, place "E" in the cell.</t>
        </r>
      </text>
    </comment>
    <comment ref="N33" authorId="0" shapeId="0" xr:uid="{E3DACE5C-FA7D-4BE5-B088-7DAC07312038}">
      <text>
        <r>
          <rPr>
            <sz val="9"/>
            <color indexed="81"/>
            <rFont val="Tahoma"/>
            <charset val="1"/>
          </rPr>
          <t>If Eliminated, place "E" in the cell.</t>
        </r>
      </text>
    </comment>
    <comment ref="S33" authorId="0" shapeId="0" xr:uid="{66534BD3-14A8-42E8-A653-2F98FB85FF50}">
      <text>
        <r>
          <rPr>
            <sz val="9"/>
            <color indexed="81"/>
            <rFont val="Tahoma"/>
            <charset val="1"/>
          </rPr>
          <t>If Eliminated, place "E" in the cell.</t>
        </r>
      </text>
    </comment>
    <comment ref="X33" authorId="0" shapeId="0" xr:uid="{1616C4BF-A397-4C4D-97DB-6682A9284C9D}">
      <text>
        <r>
          <rPr>
            <sz val="9"/>
            <color indexed="81"/>
            <rFont val="Tahoma"/>
            <charset val="1"/>
          </rPr>
          <t>If Eliminated, place "E" in the cell.</t>
        </r>
      </text>
    </comment>
    <comment ref="AC33" authorId="0" shapeId="0" xr:uid="{273571ED-7978-4797-B11F-3FB8D0A79B13}">
      <text>
        <r>
          <rPr>
            <sz val="9"/>
            <color indexed="81"/>
            <rFont val="Tahoma"/>
            <charset val="1"/>
          </rPr>
          <t>If Eliminated, place "E" in the cell.</t>
        </r>
      </text>
    </comment>
    <comment ref="AH33" authorId="0" shapeId="0" xr:uid="{E17C6555-F413-4FA6-93CF-E5426A663EF8}">
      <text>
        <r>
          <rPr>
            <sz val="9"/>
            <color indexed="81"/>
            <rFont val="Tahoma"/>
            <charset val="1"/>
          </rPr>
          <t>If Eliminated, place "E" in the cell.</t>
        </r>
      </text>
    </comment>
    <comment ref="AM33" authorId="0" shapeId="0" xr:uid="{86154DCB-4EC0-4F93-8E6C-FFE3BB85AA16}">
      <text>
        <r>
          <rPr>
            <sz val="9"/>
            <color indexed="81"/>
            <rFont val="Tahoma"/>
            <charset val="1"/>
          </rPr>
          <t>If Eliminated, place "E" in the cell.</t>
        </r>
      </text>
    </comment>
    <comment ref="AR33" authorId="0" shapeId="0" xr:uid="{0821E348-ADEC-48F3-8096-618CDFBAF697}">
      <text>
        <r>
          <rPr>
            <sz val="9"/>
            <color indexed="81"/>
            <rFont val="Tahoma"/>
            <charset val="1"/>
          </rPr>
          <t>If Eliminated, place "E" in the cell.</t>
        </r>
      </text>
    </comment>
    <comment ref="AW33" authorId="0" shapeId="0" xr:uid="{79F49F76-673E-46BA-8F7C-141463027A93}">
      <text>
        <r>
          <rPr>
            <sz val="9"/>
            <color indexed="81"/>
            <rFont val="Tahoma"/>
            <charset val="1"/>
          </rPr>
          <t>If Eliminated, place "E" in the cell.</t>
        </r>
      </text>
    </comment>
    <comment ref="BB33" authorId="0" shapeId="0" xr:uid="{3279C405-6700-4850-8ED2-827A7A49F8BD}">
      <text>
        <r>
          <rPr>
            <sz val="9"/>
            <color indexed="81"/>
            <rFont val="Tahoma"/>
            <charset val="1"/>
          </rPr>
          <t>If Eliminated, place "E" in the cell.</t>
        </r>
      </text>
    </comment>
    <comment ref="BG33" authorId="0" shapeId="0" xr:uid="{EECEB4EE-28AB-424D-87B5-4584C11364D3}">
      <text>
        <r>
          <rPr>
            <sz val="9"/>
            <color indexed="81"/>
            <rFont val="Tahoma"/>
            <charset val="1"/>
          </rPr>
          <t>If Eliminated, place "E" in the cell.</t>
        </r>
      </text>
    </comment>
    <comment ref="BL33" authorId="0" shapeId="0" xr:uid="{23AB82EC-2305-41A2-8868-BB9608E4DA75}">
      <text>
        <r>
          <rPr>
            <sz val="9"/>
            <color indexed="81"/>
            <rFont val="Tahoma"/>
            <charset val="1"/>
          </rPr>
          <t>If Eliminated, place "E" in the cell.</t>
        </r>
      </text>
    </comment>
    <comment ref="BQ33" authorId="0" shapeId="0" xr:uid="{81198407-7B0A-480C-A0D9-7BB7DE8BFA1C}">
      <text>
        <r>
          <rPr>
            <sz val="9"/>
            <color indexed="81"/>
            <rFont val="Tahoma"/>
            <charset val="1"/>
          </rPr>
          <t>If Eliminated, place "E" in the cell.</t>
        </r>
      </text>
    </comment>
    <comment ref="BV33" authorId="0" shapeId="0" xr:uid="{EBE42554-39DC-429C-9B6B-FFD87740335B}">
      <text>
        <r>
          <rPr>
            <sz val="9"/>
            <color indexed="81"/>
            <rFont val="Tahoma"/>
            <charset val="1"/>
          </rPr>
          <t>If Eliminated, place "E" in the cell.</t>
        </r>
      </text>
    </comment>
    <comment ref="CA33" authorId="0" shapeId="0" xr:uid="{F4BFA507-A6E5-4950-8103-3E2A2CBF0491}">
      <text>
        <r>
          <rPr>
            <sz val="9"/>
            <color indexed="81"/>
            <rFont val="Tahoma"/>
            <charset val="1"/>
          </rPr>
          <t>If Eliminated, place "E" in the cell.</t>
        </r>
      </text>
    </comment>
    <comment ref="CF33" authorId="0" shapeId="0" xr:uid="{F8A9D508-539A-4E43-8AF7-BE2B76410A02}">
      <text>
        <r>
          <rPr>
            <sz val="9"/>
            <color indexed="81"/>
            <rFont val="Tahoma"/>
            <charset val="1"/>
          </rPr>
          <t>If Eliminated, place "E" in the cell.</t>
        </r>
      </text>
    </comment>
    <comment ref="CK33" authorId="0" shapeId="0" xr:uid="{D96AA7A1-DF2D-459E-A60F-51E81FF286CC}">
      <text>
        <r>
          <rPr>
            <sz val="9"/>
            <color indexed="81"/>
            <rFont val="Tahoma"/>
            <charset val="1"/>
          </rPr>
          <t>If Eliminated, place "E" in the cell.</t>
        </r>
      </text>
    </comment>
    <comment ref="CP33" authorId="0" shapeId="0" xr:uid="{406A61D2-420D-4755-BF69-944599B1BD41}">
      <text>
        <r>
          <rPr>
            <sz val="9"/>
            <color indexed="81"/>
            <rFont val="Tahoma"/>
            <charset val="1"/>
          </rPr>
          <t>If Eliminated, place "E" in the cell.</t>
        </r>
      </text>
    </comment>
    <comment ref="CU33" authorId="0" shapeId="0" xr:uid="{7CE1B8B1-4440-49BC-8550-B358677D2607}">
      <text>
        <r>
          <rPr>
            <sz val="9"/>
            <color indexed="81"/>
            <rFont val="Tahoma"/>
            <charset val="1"/>
          </rPr>
          <t>If Eliminated, place "E" in the cell.</t>
        </r>
      </text>
    </comment>
    <comment ref="CZ33" authorId="0" shapeId="0" xr:uid="{F6756CE6-C730-474E-BDF2-5029277665F2}">
      <text>
        <r>
          <rPr>
            <sz val="9"/>
            <color indexed="81"/>
            <rFont val="Tahoma"/>
            <charset val="1"/>
          </rPr>
          <t>If Eliminated, place "E" in the cell.</t>
        </r>
      </text>
    </comment>
    <comment ref="DE33" authorId="0" shapeId="0" xr:uid="{B1C70B94-5F2A-464F-B9E7-F6D4A68D7C0E}">
      <text>
        <r>
          <rPr>
            <sz val="9"/>
            <color indexed="81"/>
            <rFont val="Tahoma"/>
            <charset val="1"/>
          </rPr>
          <t>If Eliminated, place "E" in the cell.</t>
        </r>
      </text>
    </comment>
    <comment ref="DJ33" authorId="0" shapeId="0" xr:uid="{0BE40A4B-EB03-4024-9125-E8AF8A201CD6}">
      <text>
        <r>
          <rPr>
            <sz val="9"/>
            <color indexed="81"/>
            <rFont val="Tahoma"/>
            <charset val="1"/>
          </rPr>
          <t>If Eliminated, place "E" in the cell.</t>
        </r>
      </text>
    </comment>
    <comment ref="DO33" authorId="0" shapeId="0" xr:uid="{0D0913D2-6819-4A24-B9D7-58D63FED33AE}">
      <text>
        <r>
          <rPr>
            <sz val="9"/>
            <color indexed="81"/>
            <rFont val="Tahoma"/>
            <charset val="1"/>
          </rPr>
          <t>If Eliminated, place "E" in the cell.</t>
        </r>
      </text>
    </comment>
    <comment ref="DT33" authorId="0" shapeId="0" xr:uid="{C08E6F9E-C2E6-4A5D-81FE-F92A3D6F1D71}">
      <text>
        <r>
          <rPr>
            <sz val="9"/>
            <color indexed="81"/>
            <rFont val="Tahoma"/>
            <charset val="1"/>
          </rPr>
          <t>If Eliminated, place "E" in the cell.</t>
        </r>
      </text>
    </comment>
    <comment ref="DY33" authorId="0" shapeId="0" xr:uid="{FA3FF3E9-DFB1-42E3-9ACC-1F88DE83D582}">
      <text>
        <r>
          <rPr>
            <sz val="9"/>
            <color indexed="81"/>
            <rFont val="Tahoma"/>
            <charset val="1"/>
          </rPr>
          <t>If Eliminated, place "E" in the cell.</t>
        </r>
      </text>
    </comment>
    <comment ref="ED33" authorId="0" shapeId="0" xr:uid="{CFF3ADAB-7D23-4D33-AFEE-FCF507E8E64D}">
      <text>
        <r>
          <rPr>
            <sz val="9"/>
            <color indexed="81"/>
            <rFont val="Tahoma"/>
            <charset val="1"/>
          </rPr>
          <t>If Eliminated, place "E" in the cell.</t>
        </r>
      </text>
    </comment>
    <comment ref="EI33" authorId="0" shapeId="0" xr:uid="{7EB96AA7-4B34-42E2-927E-19D3247ABFEB}">
      <text>
        <r>
          <rPr>
            <sz val="9"/>
            <color indexed="81"/>
            <rFont val="Tahoma"/>
            <charset val="1"/>
          </rPr>
          <t>If Eliminated, place "E" in the cell.</t>
        </r>
      </text>
    </comment>
    <comment ref="EN33" authorId="0" shapeId="0" xr:uid="{8ECC2B5E-01C0-49C6-8DAE-4B225CABECFC}">
      <text>
        <r>
          <rPr>
            <sz val="9"/>
            <color indexed="81"/>
            <rFont val="Tahoma"/>
            <charset val="1"/>
          </rPr>
          <t>If Eliminated, place "E" in the cell.</t>
        </r>
      </text>
    </comment>
    <comment ref="ES33" authorId="0" shapeId="0" xr:uid="{88AB050C-0B2B-4341-AB39-2B89DCA89B9E}">
      <text>
        <r>
          <rPr>
            <sz val="9"/>
            <color indexed="81"/>
            <rFont val="Tahoma"/>
            <charset val="1"/>
          </rPr>
          <t>If Eliminated, place "E" in the cell.</t>
        </r>
      </text>
    </comment>
    <comment ref="EX33" authorId="0" shapeId="0" xr:uid="{0F661424-6DF8-4317-8B12-F11706A06048}">
      <text>
        <r>
          <rPr>
            <sz val="9"/>
            <color indexed="81"/>
            <rFont val="Tahoma"/>
            <charset val="1"/>
          </rPr>
          <t>If Eliminated, place "E" in the cell.</t>
        </r>
      </text>
    </comment>
    <comment ref="FC33" authorId="0" shapeId="0" xr:uid="{B2F21B5A-0FA0-4A79-B8BE-7CF59AD0A460}">
      <text>
        <r>
          <rPr>
            <sz val="9"/>
            <color indexed="81"/>
            <rFont val="Tahoma"/>
            <charset val="1"/>
          </rPr>
          <t>If Eliminated, place "E" in the cell.</t>
        </r>
      </text>
    </comment>
    <comment ref="FH33" authorId="0" shapeId="0" xr:uid="{86CC96C3-CC69-4A1F-AC81-02D9EBFB7650}">
      <text>
        <r>
          <rPr>
            <sz val="9"/>
            <color indexed="81"/>
            <rFont val="Tahoma"/>
            <charset val="1"/>
          </rPr>
          <t>If Eliminated, place "E" in the cell.</t>
        </r>
      </text>
    </comment>
    <comment ref="FM33" authorId="0" shapeId="0" xr:uid="{A643578C-C41F-4249-A052-6A11A05F509A}">
      <text>
        <r>
          <rPr>
            <sz val="9"/>
            <color indexed="81"/>
            <rFont val="Tahoma"/>
            <charset val="1"/>
          </rPr>
          <t>If Eliminated, place "E" in the cell.</t>
        </r>
      </text>
    </comment>
    <comment ref="FR33" authorId="0" shapeId="0" xr:uid="{D853C2CE-DC75-423B-938B-B15C7E4445CC}">
      <text>
        <r>
          <rPr>
            <sz val="9"/>
            <color indexed="81"/>
            <rFont val="Tahoma"/>
            <charset val="1"/>
          </rPr>
          <t>If Eliminated, place "E" in the cell.</t>
        </r>
      </text>
    </comment>
    <comment ref="FW33" authorId="0" shapeId="0" xr:uid="{6EBE8E24-6D4E-4634-B60E-B49DC2EF446D}">
      <text>
        <r>
          <rPr>
            <sz val="9"/>
            <color indexed="81"/>
            <rFont val="Tahoma"/>
            <charset val="1"/>
          </rPr>
          <t>If Eliminated, place "E" in the cell.</t>
        </r>
      </text>
    </comment>
    <comment ref="GB33" authorId="0" shapeId="0" xr:uid="{2980C7C6-3AC0-4E25-AC47-AB20BB16E819}">
      <text>
        <r>
          <rPr>
            <sz val="9"/>
            <color indexed="81"/>
            <rFont val="Tahoma"/>
            <charset val="1"/>
          </rPr>
          <t>If Eliminated, place "E" in the cell.</t>
        </r>
      </text>
    </comment>
    <comment ref="GG33" authorId="0" shapeId="0" xr:uid="{294EF328-ABE7-43AB-995E-C737992C5CF7}">
      <text>
        <r>
          <rPr>
            <sz val="9"/>
            <color indexed="81"/>
            <rFont val="Tahoma"/>
            <charset val="1"/>
          </rPr>
          <t>If Eliminated, place "E" in the cell.</t>
        </r>
      </text>
    </comment>
    <comment ref="GL33" authorId="0" shapeId="0" xr:uid="{E9F46640-2EE0-441B-9E83-89A4CC036E10}">
      <text>
        <r>
          <rPr>
            <sz val="9"/>
            <color indexed="81"/>
            <rFont val="Tahoma"/>
            <charset val="1"/>
          </rPr>
          <t>If Eliminated, place "E" in the cell.</t>
        </r>
      </text>
    </comment>
    <comment ref="GQ33" authorId="0" shapeId="0" xr:uid="{ABB1F165-0041-43F5-A515-96BC3A5A437D}">
      <text>
        <r>
          <rPr>
            <sz val="9"/>
            <color indexed="81"/>
            <rFont val="Tahoma"/>
            <charset val="1"/>
          </rPr>
          <t>If Eliminated, place "E" in the cell.</t>
        </r>
      </text>
    </comment>
  </commentList>
</comments>
</file>

<file path=xl/sharedStrings.xml><?xml version="1.0" encoding="utf-8"?>
<sst xmlns="http://schemas.openxmlformats.org/spreadsheetml/2006/main" count="4221" uniqueCount="261">
  <si>
    <t>Welcome to the Dressage/Western Dressage Score Sheet!</t>
  </si>
  <si>
    <t>Rally Name</t>
  </si>
  <si>
    <t>Divisions</t>
  </si>
  <si>
    <t>Div 1</t>
  </si>
  <si>
    <t>Div 2</t>
  </si>
  <si>
    <t>Div 3</t>
  </si>
  <si>
    <t>Div 4</t>
  </si>
  <si>
    <t>Div 5</t>
  </si>
  <si>
    <t>Div 6</t>
  </si>
  <si>
    <t>Competition Levels</t>
  </si>
  <si>
    <t>Level 1</t>
  </si>
  <si>
    <t>Level 2</t>
  </si>
  <si>
    <t>Level 3</t>
  </si>
  <si>
    <t>Level 4</t>
  </si>
  <si>
    <t>Level 5</t>
  </si>
  <si>
    <t>Level 6</t>
  </si>
  <si>
    <t xml:space="preserve">How Many Rounds in this Rally? </t>
  </si>
  <si>
    <t># of rounds</t>
  </si>
  <si>
    <t>Teams</t>
  </si>
  <si>
    <t xml:space="preserve">Mounted Certs. </t>
  </si>
  <si>
    <t>HM CERTS</t>
  </si>
  <si>
    <t>TEAM CAPTAIN</t>
  </si>
  <si>
    <t>Tests</t>
  </si>
  <si>
    <t>Possible</t>
  </si>
  <si>
    <t>Two Rounds</t>
  </si>
  <si>
    <t>T1</t>
  </si>
  <si>
    <t>UR</t>
  </si>
  <si>
    <t>C</t>
  </si>
  <si>
    <t>INTRO A</t>
  </si>
  <si>
    <t>Three Rounds</t>
  </si>
  <si>
    <t>T2</t>
  </si>
  <si>
    <t>D1</t>
  </si>
  <si>
    <t>INTRO B</t>
  </si>
  <si>
    <t>Four Rounds</t>
  </si>
  <si>
    <t>T3</t>
  </si>
  <si>
    <t>D2</t>
  </si>
  <si>
    <t>INTRO C</t>
  </si>
  <si>
    <t>T4</t>
  </si>
  <si>
    <t>D3</t>
  </si>
  <si>
    <t>TR 1</t>
  </si>
  <si>
    <t>T5</t>
  </si>
  <si>
    <t>C1</t>
  </si>
  <si>
    <t>TR 2</t>
  </si>
  <si>
    <t>T6</t>
  </si>
  <si>
    <t>C2</t>
  </si>
  <si>
    <t>TR 3</t>
  </si>
  <si>
    <t>T7</t>
  </si>
  <si>
    <t>C+</t>
  </si>
  <si>
    <t>HB</t>
  </si>
  <si>
    <t>1ST - 1</t>
  </si>
  <si>
    <t>T8</t>
  </si>
  <si>
    <t>C3</t>
  </si>
  <si>
    <t>H/HA</t>
  </si>
  <si>
    <t>1ST - 2</t>
  </si>
  <si>
    <t>T9</t>
  </si>
  <si>
    <t>B</t>
  </si>
  <si>
    <t>1ST - 3</t>
  </si>
  <si>
    <t>T10</t>
  </si>
  <si>
    <t>A</t>
  </si>
  <si>
    <t>2ND - 1</t>
  </si>
  <si>
    <t>2ND - 2</t>
  </si>
  <si>
    <t>2ND - 3</t>
  </si>
  <si>
    <t>3RD - 1</t>
  </si>
  <si>
    <t>3RD - 2</t>
  </si>
  <si>
    <t>3RD - 3</t>
  </si>
  <si>
    <t>4TH - 1</t>
  </si>
  <si>
    <t>4TH - 2</t>
  </si>
  <si>
    <t>4TH - 3</t>
  </si>
  <si>
    <t>W INTRO 1</t>
  </si>
  <si>
    <t>W INTRO 2</t>
  </si>
  <si>
    <t>W INTRO 3</t>
  </si>
  <si>
    <t>W INTRO 4</t>
  </si>
  <si>
    <t>W BASIC 1</t>
  </si>
  <si>
    <t>W BASIC 2</t>
  </si>
  <si>
    <t>W BASIC 3</t>
  </si>
  <si>
    <t>W BASIC 4</t>
  </si>
  <si>
    <t>W 1 - 1</t>
  </si>
  <si>
    <t>W 1 - 2</t>
  </si>
  <si>
    <t>W 1 - 3</t>
  </si>
  <si>
    <t>W 1 - 4</t>
  </si>
  <si>
    <t>W 2 - 1</t>
  </si>
  <si>
    <t>W 2 - 2</t>
  </si>
  <si>
    <t>W 2 - 3</t>
  </si>
  <si>
    <t>W 2 - 4</t>
  </si>
  <si>
    <t>W 3 - 1</t>
  </si>
  <si>
    <t>W 3 - 2</t>
  </si>
  <si>
    <t>W 3 - 3</t>
  </si>
  <si>
    <t>W 3 - 4</t>
  </si>
  <si>
    <t>W 4 - 1</t>
  </si>
  <si>
    <t>W 4 - 2</t>
  </si>
  <si>
    <t>W 4 - 3</t>
  </si>
  <si>
    <t>W 4 - 4</t>
  </si>
  <si>
    <t>COEFFICIENTS</t>
  </si>
  <si>
    <t>TECHNICAL</t>
  </si>
  <si>
    <t>COLLECTIVE MARKS</t>
  </si>
  <si>
    <t>TECHNICAL COLLECTIVE MARKS DESCRIPTION</t>
  </si>
  <si>
    <t>MUSICAL</t>
  </si>
  <si>
    <t>TR - F</t>
  </si>
  <si>
    <t>1ST - F</t>
  </si>
  <si>
    <t>2ND - F</t>
  </si>
  <si>
    <t>3RD - F</t>
  </si>
  <si>
    <t>4TH - F</t>
  </si>
  <si>
    <t>TR - PD</t>
  </si>
  <si>
    <t>1ST - PD</t>
  </si>
  <si>
    <t>2ND - PD</t>
  </si>
  <si>
    <t>3RD - PD</t>
  </si>
  <si>
    <t>4TH - PD</t>
  </si>
  <si>
    <t>INTRO - Q</t>
  </si>
  <si>
    <t>TR - Q</t>
  </si>
  <si>
    <t>1ST - Q</t>
  </si>
  <si>
    <t>2ND - Q</t>
  </si>
  <si>
    <t>3RD - Q</t>
  </si>
  <si>
    <t>4TH - Q</t>
  </si>
  <si>
    <t>W BASIC - F</t>
  </si>
  <si>
    <t>W 1ST - F</t>
  </si>
  <si>
    <t>W 2ND - F</t>
  </si>
  <si>
    <t>W 3RD - F</t>
  </si>
  <si>
    <t>MUSICAL COEFFICIENTS</t>
  </si>
  <si>
    <t>Collective marks</t>
  </si>
  <si>
    <t>Collective Marks Description</t>
  </si>
  <si>
    <t>Team Name:</t>
  </si>
  <si>
    <t>Team Division</t>
  </si>
  <si>
    <t xml:space="preserve">Other </t>
  </si>
  <si>
    <t>Horse Management</t>
  </si>
  <si>
    <t>#</t>
  </si>
  <si>
    <t>Competitor (C= Captain)</t>
  </si>
  <si>
    <t>PC Age</t>
  </si>
  <si>
    <t>Mount</t>
  </si>
  <si>
    <t>Riding Cert.</t>
  </si>
  <si>
    <t>HM Cert.</t>
  </si>
  <si>
    <t>Level</t>
  </si>
  <si>
    <t>Notes</t>
  </si>
  <si>
    <t>Setup &amp; Safety</t>
  </si>
  <si>
    <t>Req. Equip.</t>
  </si>
  <si>
    <t>Turnout</t>
  </si>
  <si>
    <t>Day 1</t>
  </si>
  <si>
    <t>Day 2</t>
  </si>
  <si>
    <t>Day 3</t>
  </si>
  <si>
    <t>Misc. HM</t>
  </si>
  <si>
    <t>Penalties</t>
  </si>
  <si>
    <t>Factored Penalties</t>
  </si>
  <si>
    <t xml:space="preserve">Enter in HM scores to the right. If there is no competitor, leave blank. </t>
  </si>
  <si>
    <t>Stable Manager</t>
  </si>
  <si>
    <t>Competitor</t>
  </si>
  <si>
    <t>Division</t>
  </si>
  <si>
    <t>Test</t>
  </si>
  <si>
    <t>Score</t>
  </si>
  <si>
    <t>Possible Score</t>
  </si>
  <si>
    <t>Final Score</t>
  </si>
  <si>
    <t>Segment</t>
  </si>
  <si>
    <t>Points</t>
  </si>
  <si>
    <t xml:space="preserve">X </t>
  </si>
  <si>
    <t>Total</t>
  </si>
  <si>
    <t>Collective Marks</t>
  </si>
  <si>
    <t>X</t>
  </si>
  <si>
    <t>Subtotal</t>
  </si>
  <si>
    <t>Total Errors</t>
  </si>
  <si>
    <t>E</t>
  </si>
  <si>
    <t>Artistic Impression</t>
  </si>
  <si>
    <t>Ride 1</t>
  </si>
  <si>
    <t>Ride 2</t>
  </si>
  <si>
    <t>Ride 3</t>
  </si>
  <si>
    <t>Musical</t>
  </si>
  <si>
    <t>HM</t>
  </si>
  <si>
    <t>Other</t>
  </si>
  <si>
    <t>Team</t>
  </si>
  <si>
    <t>HM Team Penalties</t>
  </si>
  <si>
    <t>HM Team Score</t>
  </si>
  <si>
    <t>Riding Team Score</t>
  </si>
  <si>
    <t>Riding Team with Other Score</t>
  </si>
  <si>
    <t>Team Total</t>
  </si>
  <si>
    <t>Name</t>
  </si>
  <si>
    <t>HM Score</t>
  </si>
  <si>
    <t>HM Placing</t>
  </si>
  <si>
    <t>Total Score</t>
  </si>
  <si>
    <t>Overall Placing</t>
  </si>
  <si>
    <t>Overall Team Score</t>
  </si>
  <si>
    <t>Overall Team Placing</t>
  </si>
  <si>
    <t>2023 USDF Introductory Level</t>
  </si>
  <si>
    <t>2023 USEF Training Level</t>
  </si>
  <si>
    <t>2023 USEF First Level</t>
  </si>
  <si>
    <t>2023 USEF Second Level</t>
  </si>
  <si>
    <t>2023 USEF Third Level</t>
  </si>
  <si>
    <t>2023 USEF Fourth Level</t>
  </si>
  <si>
    <t>2022 WDAA Western Dressage Introductory Level</t>
  </si>
  <si>
    <t>2022 WDAA Western Dressage Basic Level</t>
  </si>
  <si>
    <t>2022 WDAA Western Dressage Level 1</t>
  </si>
  <si>
    <t>2022 WDAA Western Dressage Level 2</t>
  </si>
  <si>
    <t>2022 WDAA Western Dressage Level 3</t>
  </si>
  <si>
    <t>2022 WDAA Western Dressage Level 4</t>
  </si>
  <si>
    <t>Intro Test A</t>
  </si>
  <si>
    <t>Intro Test B</t>
  </si>
  <si>
    <t>Intro Test C</t>
  </si>
  <si>
    <t>Training Test 1</t>
  </si>
  <si>
    <t>Training Test 2</t>
  </si>
  <si>
    <t>Training Test 3</t>
  </si>
  <si>
    <t>1st Test 1</t>
  </si>
  <si>
    <t>1st Test 2</t>
  </si>
  <si>
    <t>1st Test 3</t>
  </si>
  <si>
    <t>2nd Test 1</t>
  </si>
  <si>
    <t>2nd Test 2</t>
  </si>
  <si>
    <t>2nd Test 3</t>
  </si>
  <si>
    <t>3rd Test 1</t>
  </si>
  <si>
    <t>3rd Test 2</t>
  </si>
  <si>
    <t>3rd Test 3</t>
  </si>
  <si>
    <t>4th Test 1</t>
  </si>
  <si>
    <t>4th Test 2</t>
  </si>
  <si>
    <t>4th Test 3</t>
  </si>
  <si>
    <t>WD Intro Test 1</t>
  </si>
  <si>
    <t>WD Intro Test 2</t>
  </si>
  <si>
    <t>WD Intro Test 3</t>
  </si>
  <si>
    <t>WD Intro Test 4</t>
  </si>
  <si>
    <t>WD Basic Test 1</t>
  </si>
  <si>
    <t>WD Basic Test 2</t>
  </si>
  <si>
    <t>WD Basic Test 3</t>
  </si>
  <si>
    <t>WD Basic Test 4</t>
  </si>
  <si>
    <t>WD Level 1 Test 1</t>
  </si>
  <si>
    <t>WD Level 1 Test 2</t>
  </si>
  <si>
    <t>WD Level 1 Test 3</t>
  </si>
  <si>
    <t>WD Level 1 Test 4</t>
  </si>
  <si>
    <t>WD Level 2 Test 1</t>
  </si>
  <si>
    <t>WD Level 2 Test 2</t>
  </si>
  <si>
    <t>WD Level 2 Test 3</t>
  </si>
  <si>
    <t>WD Level 2 Test 4</t>
  </si>
  <si>
    <t>WD Level 3 Test 1</t>
  </si>
  <si>
    <t>WD Level 3 Test 2</t>
  </si>
  <si>
    <t>WD Level 3 Test 3</t>
  </si>
  <si>
    <t>WD Level 3 Test 4</t>
  </si>
  <si>
    <t>WD Level 4 Test 1</t>
  </si>
  <si>
    <t>WD Level 4 Test 2</t>
  </si>
  <si>
    <t>WD Level 4 Test 3</t>
  </si>
  <si>
    <t>WD Level 4 Test 4</t>
  </si>
  <si>
    <t>x</t>
  </si>
  <si>
    <t>Gaits</t>
  </si>
  <si>
    <t>Impulsion</t>
  </si>
  <si>
    <t>Submission</t>
  </si>
  <si>
    <t>Rider Position</t>
  </si>
  <si>
    <t>Effectiveness of Aids</t>
  </si>
  <si>
    <t>Harmony</t>
  </si>
  <si>
    <t>Geometry &amp; Accuracy</t>
  </si>
  <si>
    <t>Possible =</t>
  </si>
  <si>
    <t>2023 USDF Musical Ride</t>
  </si>
  <si>
    <t>2022 WDAA Musical Ride</t>
  </si>
  <si>
    <t>Freestyle Training Level</t>
  </si>
  <si>
    <t>Freestyle First Level</t>
  </si>
  <si>
    <t>Freestyle Second Level</t>
  </si>
  <si>
    <t>Freestyle Third Level</t>
  </si>
  <si>
    <t>Freestyle Fourth Level</t>
  </si>
  <si>
    <t>Pas de Duex</t>
  </si>
  <si>
    <t>Quadrille Freestyle</t>
  </si>
  <si>
    <t>Freestyle Basic Level</t>
  </si>
  <si>
    <t>Freestyle Level 1</t>
  </si>
  <si>
    <t>Freestyle Level 2</t>
  </si>
  <si>
    <t>Freestyle Level 3</t>
  </si>
  <si>
    <t>Technical</t>
  </si>
  <si>
    <t>Rhythm</t>
  </si>
  <si>
    <t>Choreography</t>
  </si>
  <si>
    <t>Music</t>
  </si>
  <si>
    <t>Difficulty</t>
  </si>
  <si>
    <t>Interpretation</t>
  </si>
  <si>
    <t>Appearance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</si>
</sst>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9"/>
      <color indexed="81"/>
      <name val="Tahoma"/>
      <family val="2"/>
    </font>
    <font>
      <sz val="8"/>
      <color theme="1"/>
      <name val="Calibri"/>
      <family val="2"/>
      <scheme val="minor"/>
    </font>
    <font>
      <sz val="16"/>
      <color theme="1"/>
      <name val="Calibri"/>
      <family val="2"/>
      <scheme val="minor"/>
    </font>
    <font>
      <sz val="10"/>
      <color theme="1"/>
      <name val="Calibri"/>
      <family val="2"/>
      <scheme val="minor"/>
    </font>
    <font>
      <sz val="10"/>
      <name val="Calibri"/>
      <family val="2"/>
      <scheme val="minor"/>
    </font>
    <font>
      <sz val="9"/>
      <color indexed="81"/>
      <name val="Tahoma"/>
      <charset val="1"/>
    </font>
    <font>
      <b/>
      <sz val="12"/>
      <color theme="1"/>
      <name val="Calibri"/>
      <family val="2"/>
      <scheme val="minor"/>
    </font>
    <font>
      <b/>
      <sz val="12"/>
      <color theme="0"/>
      <name val="Calibri"/>
      <family val="2"/>
      <scheme val="minor"/>
    </font>
    <font>
      <b/>
      <sz val="14"/>
      <color theme="0"/>
      <name val="Calibri"/>
      <family val="2"/>
      <scheme val="minor"/>
    </font>
    <font>
      <b/>
      <sz val="9"/>
      <color indexed="81"/>
      <name val="Tahoma"/>
      <charset val="1"/>
    </font>
    <font>
      <sz val="11"/>
      <name val="Calibri"/>
      <family val="2"/>
      <scheme val="minor"/>
    </font>
    <font>
      <b/>
      <sz val="24"/>
      <color rgb="FFF57420"/>
      <name val="Calibri"/>
      <family val="2"/>
      <scheme val="minor"/>
    </font>
    <font>
      <sz val="8"/>
      <name val="Calibri"/>
      <family val="2"/>
      <scheme val="minor"/>
    </font>
    <font>
      <sz val="11"/>
      <color rgb="FFA6257A"/>
      <name val="Calibri"/>
      <family val="2"/>
      <scheme val="minor"/>
    </font>
    <font>
      <b/>
      <sz val="12"/>
      <color rgb="FFA6257A"/>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3C9E5"/>
        <bgColor indexed="64"/>
      </patternFill>
    </fill>
    <fill>
      <patternFill patternType="gray0625">
        <fgColor rgb="FFA6257A"/>
        <bgColor theme="0"/>
      </patternFill>
    </fill>
    <fill>
      <patternFill patternType="solid">
        <fgColor rgb="FFFAEAF5"/>
        <bgColor indexed="64"/>
      </patternFill>
    </fill>
    <fill>
      <patternFill patternType="solid">
        <fgColor theme="0" tint="-4.9989318521683403E-2"/>
        <bgColor indexed="64"/>
      </patternFill>
    </fill>
    <fill>
      <gradientFill>
        <stop position="0">
          <color rgb="FFA6257A"/>
        </stop>
        <stop position="1">
          <color rgb="FFF57420"/>
        </stop>
      </gradient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186">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xf>
    <xf numFmtId="0" fontId="0" fillId="3" borderId="1" xfId="0" applyFill="1" applyBorder="1"/>
    <xf numFmtId="0" fontId="0" fillId="3" borderId="1" xfId="0" applyFill="1" applyBorder="1" applyAlignment="1">
      <alignment horizontal="center"/>
    </xf>
    <xf numFmtId="0" fontId="2" fillId="3" borderId="1" xfId="0" applyFont="1" applyFill="1" applyBorder="1" applyAlignment="1">
      <alignment horizontal="center" vertical="center"/>
    </xf>
    <xf numFmtId="0" fontId="0" fillId="2" borderId="1" xfId="0" applyFill="1" applyBorder="1" applyProtection="1">
      <protection locked="0"/>
    </xf>
    <xf numFmtId="0" fontId="2" fillId="3" borderId="5" xfId="0" applyFont="1" applyFill="1" applyBorder="1" applyAlignment="1">
      <alignment horizontal="right"/>
    </xf>
    <xf numFmtId="0" fontId="0" fillId="2" borderId="0" xfId="0" applyFill="1" applyAlignment="1">
      <alignment horizontal="center"/>
    </xf>
    <xf numFmtId="0" fontId="0" fillId="6" borderId="21" xfId="0" applyFill="1" applyBorder="1"/>
    <xf numFmtId="0" fontId="0" fillId="6" borderId="16" xfId="0" applyFill="1" applyBorder="1"/>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4" xfId="0" applyFont="1" applyFill="1" applyBorder="1" applyAlignment="1">
      <alignment horizontal="center" vertical="center" wrapText="1"/>
    </xf>
    <xf numFmtId="0" fontId="0" fillId="6" borderId="17" xfId="0" applyFill="1" applyBorder="1" applyAlignment="1">
      <alignment horizontal="center" vertical="center"/>
    </xf>
    <xf numFmtId="0" fontId="0" fillId="6" borderId="1"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2" borderId="5" xfId="0" applyFill="1" applyBorder="1" applyAlignment="1" applyProtection="1">
      <alignment horizontal="center"/>
      <protection locked="0"/>
    </xf>
    <xf numFmtId="0" fontId="0" fillId="2" borderId="5" xfId="0" applyFill="1" applyBorder="1" applyProtection="1">
      <protection locked="0"/>
    </xf>
    <xf numFmtId="0" fontId="7" fillId="0" borderId="0" xfId="0" applyFont="1" applyAlignment="1">
      <alignment horizontal="center" vertical="center"/>
    </xf>
    <xf numFmtId="0" fontId="7" fillId="3" borderId="1" xfId="0" applyFont="1" applyFill="1" applyBorder="1" applyAlignment="1">
      <alignment horizontal="center" vertical="center"/>
    </xf>
    <xf numFmtId="0" fontId="0" fillId="3" borderId="17" xfId="0" applyFill="1" applyBorder="1" applyAlignment="1">
      <alignment horizontal="center"/>
    </xf>
    <xf numFmtId="0" fontId="0" fillId="2" borderId="18" xfId="0" applyFill="1" applyBorder="1" applyAlignment="1" applyProtection="1">
      <alignment horizontal="center" vertical="center"/>
      <protection locked="0"/>
    </xf>
    <xf numFmtId="0" fontId="0" fillId="2" borderId="18" xfId="0" applyFill="1" applyBorder="1" applyProtection="1">
      <protection locked="0"/>
    </xf>
    <xf numFmtId="0" fontId="0" fillId="2" borderId="1" xfId="0" applyFill="1" applyBorder="1" applyAlignment="1" applyProtection="1">
      <alignment horizontal="center"/>
      <protection locked="0"/>
    </xf>
    <xf numFmtId="0" fontId="0" fillId="6" borderId="18" xfId="0" applyFill="1" applyBorder="1" applyAlignment="1">
      <alignment horizontal="center"/>
    </xf>
    <xf numFmtId="2" fontId="0" fillId="2" borderId="1" xfId="2" applyNumberFormat="1" applyFont="1" applyFill="1" applyBorder="1" applyAlignment="1">
      <alignment horizontal="center"/>
    </xf>
    <xf numFmtId="0" fontId="0" fillId="6" borderId="1" xfId="0" applyFill="1" applyBorder="1"/>
    <xf numFmtId="0" fontId="0" fillId="4" borderId="1" xfId="0" applyFill="1" applyBorder="1"/>
    <xf numFmtId="0" fontId="2" fillId="3" borderId="1" xfId="0" applyFont="1" applyFill="1" applyBorder="1" applyAlignment="1">
      <alignment horizontal="right"/>
    </xf>
    <xf numFmtId="0" fontId="0" fillId="3" borderId="19" xfId="0" applyFill="1" applyBorder="1" applyAlignment="1">
      <alignment horizontal="center"/>
    </xf>
    <xf numFmtId="0" fontId="0" fillId="2" borderId="20" xfId="0" applyFill="1" applyBorder="1" applyAlignment="1" applyProtection="1">
      <alignment horizontal="center"/>
      <protection locked="0"/>
    </xf>
    <xf numFmtId="0" fontId="0" fillId="3" borderId="20" xfId="0" applyFill="1" applyBorder="1" applyAlignment="1">
      <alignment horizontal="center"/>
    </xf>
    <xf numFmtId="0" fontId="0" fillId="6" borderId="21" xfId="0" applyFill="1" applyBorder="1" applyAlignment="1">
      <alignment horizontal="center"/>
    </xf>
    <xf numFmtId="0" fontId="7" fillId="3" borderId="17" xfId="0" applyFont="1" applyFill="1" applyBorder="1" applyAlignment="1">
      <alignment horizontal="center" vertical="center"/>
    </xf>
    <xf numFmtId="0" fontId="7" fillId="3" borderId="19" xfId="0" applyFont="1" applyFill="1" applyBorder="1" applyAlignment="1">
      <alignment horizontal="center" vertical="center"/>
    </xf>
    <xf numFmtId="0" fontId="0" fillId="2" borderId="5" xfId="0" applyFill="1" applyBorder="1" applyAlignment="1">
      <alignment horizont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0" fillId="2" borderId="0" xfId="0" applyFill="1" applyAlignment="1">
      <alignment horizontal="center" vertical="center" wrapText="1"/>
    </xf>
    <xf numFmtId="0" fontId="0" fillId="4" borderId="0" xfId="0" applyFill="1" applyAlignment="1">
      <alignment horizontal="center"/>
    </xf>
    <xf numFmtId="0" fontId="0" fillId="0" borderId="0" xfId="0" applyAlignment="1">
      <alignment horizontal="center"/>
    </xf>
    <xf numFmtId="0" fontId="0" fillId="2" borderId="0" xfId="0"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2" fontId="0" fillId="0" borderId="0" xfId="0" applyNumberFormat="1" applyAlignment="1">
      <alignment horizontal="center"/>
    </xf>
    <xf numFmtId="0" fontId="0" fillId="4" borderId="0" xfId="0" applyFill="1" applyAlignment="1">
      <alignment horizontal="center" wrapText="1"/>
    </xf>
    <xf numFmtId="164" fontId="0" fillId="0" borderId="0" xfId="0" applyNumberFormat="1" applyAlignment="1">
      <alignment horizontal="center"/>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0" fontId="8" fillId="2" borderId="1" xfId="0" applyFont="1" applyFill="1" applyBorder="1" applyAlignment="1">
      <alignment horizontal="center" vertical="center"/>
    </xf>
    <xf numFmtId="0" fontId="2" fillId="3" borderId="1" xfId="0" applyFont="1" applyFill="1" applyBorder="1"/>
    <xf numFmtId="0" fontId="0" fillId="2" borderId="0" xfId="0" applyFill="1" applyProtection="1">
      <protection locked="0"/>
    </xf>
    <xf numFmtId="0" fontId="14" fillId="2" borderId="0" xfId="0" applyFont="1" applyFill="1"/>
    <xf numFmtId="164" fontId="10" fillId="2" borderId="0" xfId="0" applyNumberFormat="1" applyFont="1" applyFill="1" applyAlignment="1">
      <alignment horizontal="center" vertical="center"/>
    </xf>
    <xf numFmtId="0" fontId="0" fillId="0" borderId="0" xfId="0" applyAlignment="1">
      <alignment horizontal="center" vertical="center" wrapText="1"/>
    </xf>
    <xf numFmtId="0" fontId="14" fillId="2" borderId="1" xfId="0" applyFont="1" applyFill="1" applyBorder="1"/>
    <xf numFmtId="0" fontId="8" fillId="3" borderId="1" xfId="0" applyFont="1" applyFill="1" applyBorder="1" applyAlignment="1">
      <alignment vertical="center"/>
    </xf>
    <xf numFmtId="0" fontId="2" fillId="2" borderId="5" xfId="0" applyFont="1" applyFill="1" applyBorder="1" applyAlignment="1">
      <alignment horizontal="center" vertical="center"/>
    </xf>
    <xf numFmtId="2" fontId="0" fillId="2" borderId="0" xfId="0" applyNumberFormat="1" applyFill="1"/>
    <xf numFmtId="1" fontId="0" fillId="2" borderId="1" xfId="0" applyNumberFormat="1" applyFill="1" applyBorder="1" applyProtection="1">
      <protection locked="0"/>
    </xf>
    <xf numFmtId="2" fontId="0" fillId="4" borderId="19" xfId="0" applyNumberFormat="1" applyFill="1" applyBorder="1" applyAlignment="1">
      <alignment horizontal="center" vertical="center"/>
    </xf>
    <xf numFmtId="2" fontId="0" fillId="4" borderId="20" xfId="0" applyNumberFormat="1" applyFill="1" applyBorder="1" applyAlignment="1">
      <alignment horizontal="center" vertical="center"/>
    </xf>
    <xf numFmtId="0" fontId="0" fillId="2" borderId="5" xfId="0" applyFill="1" applyBorder="1"/>
    <xf numFmtId="0" fontId="0" fillId="7" borderId="20" xfId="0" applyFill="1" applyBorder="1"/>
    <xf numFmtId="0" fontId="0" fillId="7" borderId="20" xfId="0" applyFill="1" applyBorder="1" applyAlignment="1">
      <alignment horizontal="center"/>
    </xf>
    <xf numFmtId="2" fontId="2" fillId="2" borderId="5" xfId="0" applyNumberFormat="1" applyFont="1" applyFill="1" applyBorder="1" applyAlignment="1">
      <alignment horizontal="center" vertical="center"/>
    </xf>
    <xf numFmtId="0" fontId="0" fillId="3" borderId="14" xfId="0" applyFill="1" applyBorder="1" applyAlignment="1">
      <alignment vertical="center"/>
    </xf>
    <xf numFmtId="0" fontId="0" fillId="3" borderId="15" xfId="0" applyFill="1" applyBorder="1" applyAlignment="1">
      <alignment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2" borderId="17" xfId="0" applyFill="1" applyBorder="1"/>
    <xf numFmtId="0" fontId="0" fillId="2" borderId="38" xfId="0" applyFill="1" applyBorder="1" applyAlignment="1">
      <alignment horizontal="center"/>
    </xf>
    <xf numFmtId="0" fontId="0" fillId="2" borderId="18" xfId="0" applyFill="1" applyBorder="1" applyAlignment="1">
      <alignment horizontal="center"/>
    </xf>
    <xf numFmtId="0" fontId="0" fillId="7" borderId="19" xfId="0" applyFill="1" applyBorder="1"/>
    <xf numFmtId="0" fontId="0" fillId="7" borderId="21" xfId="0" applyFill="1" applyBorder="1" applyAlignment="1">
      <alignment horizontal="center"/>
    </xf>
    <xf numFmtId="0" fontId="0" fillId="2" borderId="39" xfId="0" applyFill="1" applyBorder="1"/>
    <xf numFmtId="0" fontId="0" fillId="3" borderId="16"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2" fontId="2" fillId="2" borderId="17" xfId="0" applyNumberFormat="1" applyFont="1" applyFill="1" applyBorder="1" applyAlignment="1">
      <alignment horizontal="center" vertical="center"/>
    </xf>
    <xf numFmtId="2" fontId="2" fillId="2" borderId="39" xfId="0" applyNumberFormat="1" applyFont="1" applyFill="1" applyBorder="1" applyAlignment="1">
      <alignment horizontal="center" vertical="center"/>
    </xf>
    <xf numFmtId="0" fontId="7" fillId="3" borderId="43" xfId="0" applyFont="1" applyFill="1" applyBorder="1" applyAlignment="1">
      <alignment horizontal="center" vertical="center" wrapText="1"/>
    </xf>
    <xf numFmtId="0" fontId="2" fillId="3" borderId="43" xfId="0" applyFont="1" applyFill="1" applyBorder="1" applyAlignment="1">
      <alignment horizontal="center" wrapText="1"/>
    </xf>
    <xf numFmtId="0" fontId="0" fillId="0" borderId="39" xfId="0" applyBorder="1"/>
    <xf numFmtId="0" fontId="0" fillId="0" borderId="5" xfId="0" applyBorder="1"/>
    <xf numFmtId="2" fontId="17" fillId="6" borderId="19" xfId="0" applyNumberFormat="1" applyFont="1" applyFill="1" applyBorder="1" applyAlignment="1">
      <alignment horizontal="center" vertical="center"/>
    </xf>
    <xf numFmtId="2" fontId="17" fillId="6" borderId="20" xfId="0" applyNumberFormat="1" applyFont="1" applyFill="1" applyBorder="1" applyAlignment="1">
      <alignment horizontal="center" vertical="center"/>
    </xf>
    <xf numFmtId="0" fontId="0" fillId="3" borderId="22" xfId="0" applyFill="1" applyBorder="1" applyAlignment="1">
      <alignment horizontal="center" vertical="center"/>
    </xf>
    <xf numFmtId="0" fontId="0" fillId="2" borderId="24" xfId="0" applyFill="1" applyBorder="1" applyAlignment="1">
      <alignment horizontal="center"/>
    </xf>
    <xf numFmtId="0" fontId="0" fillId="7" borderId="25" xfId="0" applyFill="1" applyBorder="1" applyAlignment="1">
      <alignment horizontal="center"/>
    </xf>
    <xf numFmtId="0" fontId="0" fillId="2" borderId="22" xfId="0" applyFill="1" applyBorder="1" applyAlignment="1">
      <alignment horizontal="center"/>
    </xf>
    <xf numFmtId="0" fontId="0" fillId="2" borderId="50" xfId="0" applyFill="1" applyBorder="1" applyAlignment="1">
      <alignment horizontal="center"/>
    </xf>
    <xf numFmtId="0" fontId="0" fillId="7" borderId="25" xfId="0" applyFill="1" applyBorder="1"/>
    <xf numFmtId="0" fontId="0" fillId="3" borderId="14" xfId="0" applyFill="1" applyBorder="1" applyAlignment="1">
      <alignment horizontal="center" wrapText="1"/>
    </xf>
    <xf numFmtId="0" fontId="2" fillId="3" borderId="5" xfId="0" applyFont="1" applyFill="1" applyBorder="1" applyAlignment="1">
      <alignment horizontal="center"/>
    </xf>
    <xf numFmtId="0" fontId="2" fillId="2" borderId="0" xfId="0" applyFont="1" applyFill="1" applyAlignment="1">
      <alignment horizontal="center"/>
    </xf>
    <xf numFmtId="2" fontId="2" fillId="4" borderId="1" xfId="2" applyNumberFormat="1" applyFont="1" applyFill="1" applyBorder="1" applyAlignment="1">
      <alignment horizontal="center"/>
    </xf>
    <xf numFmtId="0" fontId="0" fillId="6" borderId="1" xfId="0" applyFill="1" applyBorder="1" applyAlignment="1">
      <alignment horizontal="center"/>
    </xf>
    <xf numFmtId="0" fontId="0" fillId="2" borderId="14" xfId="0" applyFill="1" applyBorder="1"/>
    <xf numFmtId="0" fontId="0" fillId="2" borderId="15" xfId="0" applyFill="1" applyBorder="1"/>
    <xf numFmtId="0" fontId="0" fillId="2" borderId="15" xfId="0" applyFill="1" applyBorder="1" applyAlignment="1">
      <alignment horizontal="center"/>
    </xf>
    <xf numFmtId="0" fontId="0" fillId="2" borderId="16" xfId="0" applyFill="1" applyBorder="1" applyAlignment="1">
      <alignment horizontal="center"/>
    </xf>
    <xf numFmtId="2" fontId="2" fillId="2" borderId="14" xfId="0" applyNumberFormat="1" applyFont="1" applyFill="1" applyBorder="1" applyAlignment="1">
      <alignment horizontal="center" vertical="center"/>
    </xf>
    <xf numFmtId="2" fontId="2" fillId="2" borderId="15"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2" fillId="3" borderId="5" xfId="0" applyFont="1" applyFill="1" applyBorder="1" applyAlignment="1">
      <alignment horizontal="center" vertical="center"/>
    </xf>
    <xf numFmtId="0" fontId="7" fillId="0" borderId="1" xfId="0" applyFont="1" applyBorder="1" applyAlignment="1">
      <alignment horizontal="center" vertical="center"/>
    </xf>
    <xf numFmtId="0" fontId="2" fillId="3" borderId="39"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0" borderId="5" xfId="0" applyFont="1" applyBorder="1" applyAlignment="1">
      <alignment horizontal="center" vertical="center"/>
    </xf>
    <xf numFmtId="0" fontId="3" fillId="8" borderId="0" xfId="1" applyFont="1" applyFill="1" applyAlignment="1">
      <alignment horizontal="center" vertical="center"/>
    </xf>
    <xf numFmtId="0" fontId="11" fillId="8" borderId="1" xfId="0" applyFont="1" applyFill="1" applyBorder="1" applyAlignment="1">
      <alignment horizontal="center"/>
    </xf>
    <xf numFmtId="0" fontId="2" fillId="2" borderId="1" xfId="0" applyFont="1" applyFill="1" applyBorder="1" applyAlignment="1" applyProtection="1">
      <alignment horizontal="center"/>
      <protection locked="0"/>
    </xf>
    <xf numFmtId="0" fontId="12" fillId="8" borderId="1" xfId="0" applyFont="1" applyFill="1" applyBorder="1" applyAlignment="1">
      <alignment horizontal="center"/>
    </xf>
    <xf numFmtId="0" fontId="0" fillId="2" borderId="1" xfId="0" applyFill="1" applyBorder="1" applyAlignment="1" applyProtection="1">
      <alignment horizontal="center"/>
      <protection locked="0"/>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pplyProtection="1">
      <alignment horizontal="center"/>
      <protection locked="0"/>
    </xf>
    <xf numFmtId="0" fontId="2" fillId="3" borderId="1" xfId="0" applyFont="1" applyFill="1" applyBorder="1" applyAlignment="1">
      <alignment horizontal="center" vertical="center"/>
    </xf>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3" xfId="0" applyFont="1"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3" borderId="7"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22" xfId="0" applyFont="1" applyFill="1" applyBorder="1" applyAlignment="1">
      <alignment horizontal="right"/>
    </xf>
    <xf numFmtId="0" fontId="2" fillId="3" borderId="27" xfId="0" applyFont="1" applyFill="1" applyBorder="1" applyAlignment="1">
      <alignment horizontal="right"/>
    </xf>
    <xf numFmtId="0" fontId="2" fillId="3" borderId="23" xfId="0" applyFont="1" applyFill="1" applyBorder="1" applyAlignment="1">
      <alignment horizontal="right"/>
    </xf>
    <xf numFmtId="0" fontId="2" fillId="3" borderId="24" xfId="0" applyFont="1" applyFill="1" applyBorder="1" applyAlignment="1">
      <alignment horizontal="right"/>
    </xf>
    <xf numFmtId="0" fontId="2" fillId="3" borderId="4" xfId="0" applyFont="1" applyFill="1" applyBorder="1" applyAlignment="1">
      <alignment horizontal="right"/>
    </xf>
    <xf numFmtId="0" fontId="2" fillId="3" borderId="3" xfId="0" applyFont="1" applyFill="1" applyBorder="1" applyAlignment="1">
      <alignment horizontal="right"/>
    </xf>
    <xf numFmtId="0" fontId="2" fillId="3" borderId="25" xfId="0" applyFont="1" applyFill="1" applyBorder="1" applyAlignment="1">
      <alignment horizontal="right"/>
    </xf>
    <xf numFmtId="0" fontId="2" fillId="3" borderId="28" xfId="0" applyFont="1" applyFill="1" applyBorder="1" applyAlignment="1">
      <alignment horizontal="right"/>
    </xf>
    <xf numFmtId="0" fontId="2" fillId="3" borderId="26" xfId="0" applyFont="1" applyFill="1" applyBorder="1" applyAlignment="1">
      <alignment horizontal="right"/>
    </xf>
    <xf numFmtId="0" fontId="2" fillId="3" borderId="2" xfId="0" applyFont="1" applyFill="1" applyBorder="1" applyAlignment="1">
      <alignment horizontal="center" vertical="center"/>
    </xf>
    <xf numFmtId="0" fontId="2" fillId="3" borderId="29" xfId="0" applyFont="1" applyFill="1" applyBorder="1" applyAlignment="1">
      <alignment horizontal="center" vertical="center"/>
    </xf>
    <xf numFmtId="2" fontId="0" fillId="4" borderId="30" xfId="2" applyNumberFormat="1" applyFont="1" applyFill="1" applyBorder="1" applyAlignment="1">
      <alignment horizontal="center" vertical="center"/>
    </xf>
    <xf numFmtId="2" fontId="0" fillId="4" borderId="31" xfId="2" applyNumberFormat="1" applyFont="1" applyFill="1" applyBorder="1" applyAlignment="1">
      <alignment horizontal="center" vertical="center"/>
    </xf>
    <xf numFmtId="10" fontId="0" fillId="4" borderId="30" xfId="2" applyNumberFormat="1" applyFont="1" applyFill="1" applyBorder="1" applyAlignment="1">
      <alignment horizontal="center" vertical="center"/>
    </xf>
    <xf numFmtId="10" fontId="0" fillId="4" borderId="31" xfId="2" applyNumberFormat="1"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4" xfId="0" applyFont="1" applyFill="1" applyBorder="1" applyAlignment="1">
      <alignment horizontal="center" vertical="center"/>
    </xf>
    <xf numFmtId="164" fontId="18" fillId="6" borderId="40" xfId="0" applyNumberFormat="1" applyFont="1" applyFill="1" applyBorder="1" applyAlignment="1">
      <alignment horizontal="center" vertical="center"/>
    </xf>
    <xf numFmtId="164" fontId="18" fillId="6" borderId="41" xfId="0" applyNumberFormat="1" applyFont="1" applyFill="1" applyBorder="1" applyAlignment="1">
      <alignment horizontal="center" vertical="center"/>
    </xf>
    <xf numFmtId="164" fontId="18" fillId="6" borderId="42" xfId="0" applyNumberFormat="1" applyFont="1" applyFill="1" applyBorder="1" applyAlignment="1">
      <alignment horizontal="center" vertical="center"/>
    </xf>
    <xf numFmtId="164" fontId="18" fillId="6" borderId="49" xfId="0" applyNumberFormat="1" applyFont="1" applyFill="1" applyBorder="1" applyAlignment="1">
      <alignment horizontal="center" vertical="center"/>
    </xf>
    <xf numFmtId="0" fontId="2" fillId="2" borderId="51" xfId="0" applyFont="1" applyFill="1" applyBorder="1" applyAlignment="1">
      <alignment horizontal="center" vertical="center"/>
    </xf>
    <xf numFmtId="0" fontId="2" fillId="2" borderId="40"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 xfId="0" applyFont="1" applyFill="1" applyBorder="1" applyAlignment="1">
      <alignment horizontal="center" vertical="center"/>
    </xf>
    <xf numFmtId="2" fontId="10" fillId="4" borderId="46" xfId="0" applyNumberFormat="1" applyFont="1" applyFill="1" applyBorder="1" applyAlignment="1">
      <alignment horizontal="center" vertical="center"/>
    </xf>
    <xf numFmtId="2" fontId="10" fillId="4" borderId="47" xfId="0" applyNumberFormat="1" applyFont="1" applyFill="1" applyBorder="1" applyAlignment="1">
      <alignment horizontal="center" vertical="center"/>
    </xf>
    <xf numFmtId="2" fontId="10" fillId="4" borderId="48" xfId="0" applyNumberFormat="1" applyFont="1" applyFill="1" applyBorder="1" applyAlignment="1">
      <alignment horizontal="center" vertical="center"/>
    </xf>
    <xf numFmtId="2" fontId="10" fillId="4" borderId="55" xfId="0" applyNumberFormat="1" applyFont="1" applyFill="1" applyBorder="1" applyAlignment="1">
      <alignment horizontal="center" vertical="center"/>
    </xf>
    <xf numFmtId="164" fontId="18" fillId="4" borderId="44" xfId="0" applyNumberFormat="1" applyFont="1" applyFill="1" applyBorder="1" applyAlignment="1">
      <alignment horizontal="center" vertical="center"/>
    </xf>
    <xf numFmtId="164" fontId="18" fillId="4" borderId="45" xfId="0" applyNumberFormat="1" applyFont="1" applyFill="1" applyBorder="1" applyAlignment="1">
      <alignment horizontal="center" vertical="center"/>
    </xf>
    <xf numFmtId="164" fontId="18" fillId="4" borderId="43" xfId="0" applyNumberFormat="1"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cellXfs>
  <cellStyles count="3">
    <cellStyle name="Normal" xfId="0" builtinId="0"/>
    <cellStyle name="Normal 13" xfId="1" xr:uid="{4D0CE859-676C-4379-8DDD-556B61A79B06}"/>
    <cellStyle name="Percent" xfId="2" builtinId="5"/>
  </cellStyles>
  <dxfs count="27">
    <dxf>
      <fill>
        <patternFill>
          <bgColor rgb="FFF3C9E5"/>
        </patternFill>
      </fill>
    </dxf>
    <dxf>
      <fill>
        <patternFill>
          <bgColor rgb="FFF3C9E5"/>
        </patternFill>
      </fill>
    </dxf>
    <dxf>
      <fill>
        <patternFill>
          <bgColor rgb="FFF3C9E5"/>
        </patternFill>
      </fill>
    </dxf>
    <dxf>
      <fill>
        <patternFill>
          <bgColor rgb="FFF3C9E5"/>
        </patternFill>
      </fill>
    </dxf>
    <dxf>
      <fill>
        <patternFill>
          <bgColor rgb="FFF3C9E5"/>
        </patternFill>
      </fill>
    </dxf>
    <dxf>
      <fill>
        <patternFill>
          <bgColor rgb="FFF3C9E5"/>
        </patternFill>
      </fill>
    </dxf>
    <dxf>
      <fill>
        <patternFill>
          <bgColor rgb="FFF3C9E5"/>
        </patternFill>
      </fill>
    </dxf>
    <dxf>
      <fill>
        <patternFill>
          <bgColor rgb="FFF3C9E5"/>
        </patternFill>
      </fill>
    </dxf>
    <dxf>
      <fill>
        <patternFill>
          <bgColor rgb="FFF3C9E5"/>
        </patternFill>
      </fill>
    </dxf>
    <dxf>
      <fill>
        <patternFill>
          <bgColor rgb="FFF3C9E5"/>
        </patternFill>
      </fill>
    </dxf>
    <dxf>
      <fill>
        <patternFill patternType="none">
          <fgColor indexed="64"/>
          <bgColor auto="1"/>
        </patternFill>
      </fill>
      <alignment horizontal="center" vertical="bottom" textRotation="0" wrapText="0" indent="0" justifyLastLine="0" shrinkToFit="0" readingOrder="0"/>
    </dxf>
    <dxf>
      <numFmt numFmtId="164" formatCode="0.00;\-0.00;;@"/>
      <fill>
        <patternFill patternType="none">
          <fgColor indexed="64"/>
          <bgColor indexed="65"/>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solid">
          <fgColor indexed="64"/>
          <bgColor rgb="FFF3C9E5"/>
        </patternFill>
      </fill>
      <alignment horizontal="center" vertical="bottom"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solid">
          <fgColor indexed="64"/>
          <bgColor rgb="FFF3C9E5"/>
        </patternFill>
      </fill>
      <alignment horizontal="center" vertical="bottom" textRotation="0" wrapText="0" indent="0" justifyLastLine="0" shrinkToFit="0" readingOrder="0"/>
    </dxf>
  </dxfs>
  <tableStyles count="0" defaultTableStyle="TableStyleMedium2" defaultPivotStyle="PivotStyleLight16"/>
  <colors>
    <mruColors>
      <color rgb="FFFAEAF5"/>
      <color rgb="FFF3C9E5"/>
      <color rgb="FFA6257A"/>
      <color rgb="FFF574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695325</xdr:colOff>
      <xdr:row>1</xdr:row>
      <xdr:rowOff>85725</xdr:rowOff>
    </xdr:from>
    <xdr:to>
      <xdr:col>5</xdr:col>
      <xdr:colOff>723899</xdr:colOff>
      <xdr:row>3</xdr:row>
      <xdr:rowOff>38100</xdr:rowOff>
    </xdr:to>
    <xdr:sp macro="" textlink="">
      <xdr:nvSpPr>
        <xdr:cNvPr id="2" name="TextBox 1">
          <a:extLst>
            <a:ext uri="{FF2B5EF4-FFF2-40B4-BE49-F238E27FC236}">
              <a16:creationId xmlns:a16="http://schemas.microsoft.com/office/drawing/2014/main" id="{FA2DC660-A278-4D48-A7D9-49595BE00380}"/>
            </a:ext>
          </a:extLst>
        </xdr:cNvPr>
        <xdr:cNvSpPr txBox="1"/>
      </xdr:nvSpPr>
      <xdr:spPr>
        <a:xfrm>
          <a:off x="695325" y="609600"/>
          <a:ext cx="5219699" cy="3333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read through all information below before utilizing</a:t>
          </a:r>
          <a:r>
            <a:rPr lang="en-US" sz="1100" baseline="0"/>
            <a:t> the scoring program. </a:t>
          </a:r>
          <a:endParaRPr lang="en-US" sz="1100"/>
        </a:p>
      </xdr:txBody>
    </xdr:sp>
    <xdr:clientData/>
  </xdr:twoCellAnchor>
  <xdr:twoCellAnchor>
    <xdr:from>
      <xdr:col>0</xdr:col>
      <xdr:colOff>685800</xdr:colOff>
      <xdr:row>3</xdr:row>
      <xdr:rowOff>104775</xdr:rowOff>
    </xdr:from>
    <xdr:to>
      <xdr:col>5</xdr:col>
      <xdr:colOff>714374</xdr:colOff>
      <xdr:row>5</xdr:row>
      <xdr:rowOff>180975</xdr:rowOff>
    </xdr:to>
    <xdr:sp macro="" textlink="">
      <xdr:nvSpPr>
        <xdr:cNvPr id="3" name="TextBox 2">
          <a:extLst>
            <a:ext uri="{FF2B5EF4-FFF2-40B4-BE49-F238E27FC236}">
              <a16:creationId xmlns:a16="http://schemas.microsoft.com/office/drawing/2014/main" id="{83903702-4ACA-4B66-973A-8A40D906C04E}"/>
            </a:ext>
          </a:extLst>
        </xdr:cNvPr>
        <xdr:cNvSpPr txBox="1"/>
      </xdr:nvSpPr>
      <xdr:spPr>
        <a:xfrm>
          <a:off x="685800" y="1009650"/>
          <a:ext cx="5219699" cy="4572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fill out the information below</a:t>
          </a:r>
          <a:r>
            <a:rPr lang="en-US" sz="1100" baseline="0"/>
            <a:t> as it be used throughout the spreadsheet and is vital in computing results. </a:t>
          </a:r>
          <a:endParaRPr lang="en-US" sz="1100"/>
        </a:p>
      </xdr:txBody>
    </xdr:sp>
    <xdr:clientData/>
  </xdr:twoCellAnchor>
  <xdr:twoCellAnchor>
    <xdr:from>
      <xdr:col>0</xdr:col>
      <xdr:colOff>123825</xdr:colOff>
      <xdr:row>27</xdr:row>
      <xdr:rowOff>133351</xdr:rowOff>
    </xdr:from>
    <xdr:to>
      <xdr:col>5</xdr:col>
      <xdr:colOff>895350</xdr:colOff>
      <xdr:row>30</xdr:row>
      <xdr:rowOff>1</xdr:rowOff>
    </xdr:to>
    <xdr:sp macro="" textlink="">
      <xdr:nvSpPr>
        <xdr:cNvPr id="4" name="TextBox 3">
          <a:extLst>
            <a:ext uri="{FF2B5EF4-FFF2-40B4-BE49-F238E27FC236}">
              <a16:creationId xmlns:a16="http://schemas.microsoft.com/office/drawing/2014/main" id="{47B64855-F199-4E66-ACD1-A4F961CE0023}"/>
            </a:ext>
          </a:extLst>
        </xdr:cNvPr>
        <xdr:cNvSpPr txBox="1"/>
      </xdr:nvSpPr>
      <xdr:spPr>
        <a:xfrm>
          <a:off x="123825" y="5829301"/>
          <a:ext cx="5962650" cy="8382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first tab is the "Teams" tab. This is where all information will be filled out on teams including pinny numbers, age, division, team names, and Horse Management Scores. All cells that are grey or colored have formulas either calculating scores or pulling information from various other portions of the spreadsheet. </a:t>
          </a:r>
          <a:endParaRPr lang="en-US" sz="1100"/>
        </a:p>
      </xdr:txBody>
    </xdr:sp>
    <xdr:clientData/>
  </xdr:twoCellAnchor>
  <xdr:twoCellAnchor>
    <xdr:from>
      <xdr:col>0</xdr:col>
      <xdr:colOff>133350</xdr:colOff>
      <xdr:row>30</xdr:row>
      <xdr:rowOff>66675</xdr:rowOff>
    </xdr:from>
    <xdr:to>
      <xdr:col>5</xdr:col>
      <xdr:colOff>923925</xdr:colOff>
      <xdr:row>33</xdr:row>
      <xdr:rowOff>38100</xdr:rowOff>
    </xdr:to>
    <xdr:sp macro="" textlink="">
      <xdr:nvSpPr>
        <xdr:cNvPr id="5" name="TextBox 4">
          <a:extLst>
            <a:ext uri="{FF2B5EF4-FFF2-40B4-BE49-F238E27FC236}">
              <a16:creationId xmlns:a16="http://schemas.microsoft.com/office/drawing/2014/main" id="{3AF6A980-2B4A-401D-B0AE-C5E23F3071D7}"/>
            </a:ext>
          </a:extLst>
        </xdr:cNvPr>
        <xdr:cNvSpPr txBox="1"/>
      </xdr:nvSpPr>
      <xdr:spPr>
        <a:xfrm>
          <a:off x="133350" y="6734175"/>
          <a:ext cx="5981700" cy="7239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next several</a:t>
          </a:r>
          <a:r>
            <a:rPr lang="en-US" sz="1100" baseline="0"/>
            <a:t> tabs are for the rides. All information regarding tests are placed here. Each rider receives their own designated "test" column and is pulled directly from the "Teams" tab. All cells grey or colored have formulas to calculate scores or pull information from other tabs. </a:t>
          </a:r>
          <a:endParaRPr lang="en-US" sz="1100"/>
        </a:p>
      </xdr:txBody>
    </xdr:sp>
    <xdr:clientData/>
  </xdr:twoCellAnchor>
  <xdr:twoCellAnchor>
    <xdr:from>
      <xdr:col>0</xdr:col>
      <xdr:colOff>133350</xdr:colOff>
      <xdr:row>33</xdr:row>
      <xdr:rowOff>95250</xdr:rowOff>
    </xdr:from>
    <xdr:to>
      <xdr:col>5</xdr:col>
      <xdr:colOff>923925</xdr:colOff>
      <xdr:row>37</xdr:row>
      <xdr:rowOff>28575</xdr:rowOff>
    </xdr:to>
    <xdr:sp macro="" textlink="">
      <xdr:nvSpPr>
        <xdr:cNvPr id="6" name="TextBox 5">
          <a:extLst>
            <a:ext uri="{FF2B5EF4-FFF2-40B4-BE49-F238E27FC236}">
              <a16:creationId xmlns:a16="http://schemas.microsoft.com/office/drawing/2014/main" id="{D711C27F-87EA-45D9-8970-C2EFE48D52CD}"/>
            </a:ext>
          </a:extLst>
        </xdr:cNvPr>
        <xdr:cNvSpPr txBox="1"/>
      </xdr:nvSpPr>
      <xdr:spPr>
        <a:xfrm>
          <a:off x="133350" y="7515225"/>
          <a:ext cx="5981700" cy="6953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all rides</a:t>
          </a:r>
          <a:r>
            <a:rPr lang="en-US" sz="1100" baseline="0"/>
            <a:t> are complete, the scores will filter into the "Ind. Score" tab and the "Team Scores" tab where all scores will be calculated. This sheet will be primarily locked as it displays the tabulation of scores to prevent accidental manipulation of formulas. </a:t>
          </a:r>
          <a:endParaRPr lang="en-US" sz="1100"/>
        </a:p>
      </xdr:txBody>
    </xdr:sp>
    <xdr:clientData/>
  </xdr:twoCellAnchor>
  <xdr:twoCellAnchor>
    <xdr:from>
      <xdr:col>0</xdr:col>
      <xdr:colOff>142875</xdr:colOff>
      <xdr:row>37</xdr:row>
      <xdr:rowOff>95250</xdr:rowOff>
    </xdr:from>
    <xdr:to>
      <xdr:col>5</xdr:col>
      <xdr:colOff>933450</xdr:colOff>
      <xdr:row>40</xdr:row>
      <xdr:rowOff>142875</xdr:rowOff>
    </xdr:to>
    <xdr:sp macro="" textlink="">
      <xdr:nvSpPr>
        <xdr:cNvPr id="7" name="TextBox 6">
          <a:extLst>
            <a:ext uri="{FF2B5EF4-FFF2-40B4-BE49-F238E27FC236}">
              <a16:creationId xmlns:a16="http://schemas.microsoft.com/office/drawing/2014/main" id="{AC051B1F-9AE8-4E55-9151-AD97166D4115}"/>
            </a:ext>
          </a:extLst>
        </xdr:cNvPr>
        <xdr:cNvSpPr txBox="1"/>
      </xdr:nvSpPr>
      <xdr:spPr>
        <a:xfrm>
          <a:off x="142875" y="8277225"/>
          <a:ext cx="5981700" cy="61912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last two tabs, "Ind. Placing" and "Team Placing" places all scores in a table and allows the scorer to sort the table as they would like. Please see further directions on these tabs on how to sort the placings. </a:t>
          </a:r>
          <a:endParaRPr lang="en-US" sz="1100"/>
        </a:p>
      </xdr:txBody>
    </xdr:sp>
    <xdr:clientData/>
  </xdr:twoCellAnchor>
  <xdr:twoCellAnchor>
    <xdr:from>
      <xdr:col>0</xdr:col>
      <xdr:colOff>152400</xdr:colOff>
      <xdr:row>41</xdr:row>
      <xdr:rowOff>57150</xdr:rowOff>
    </xdr:from>
    <xdr:to>
      <xdr:col>5</xdr:col>
      <xdr:colOff>923925</xdr:colOff>
      <xdr:row>43</xdr:row>
      <xdr:rowOff>152400</xdr:rowOff>
    </xdr:to>
    <xdr:sp macro="" textlink="">
      <xdr:nvSpPr>
        <xdr:cNvPr id="8" name="TextBox 7">
          <a:extLst>
            <a:ext uri="{FF2B5EF4-FFF2-40B4-BE49-F238E27FC236}">
              <a16:creationId xmlns:a16="http://schemas.microsoft.com/office/drawing/2014/main" id="{41AEE4D0-0FCF-40BC-91E2-CE893DA6DB73}"/>
            </a:ext>
          </a:extLst>
        </xdr:cNvPr>
        <xdr:cNvSpPr txBox="1"/>
      </xdr:nvSpPr>
      <xdr:spPr>
        <a:xfrm>
          <a:off x="152400" y="9001125"/>
          <a:ext cx="5962650" cy="47625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scoresheet is monitored by the USPC National Office. Questions,</a:t>
          </a:r>
          <a:r>
            <a:rPr lang="en-US" sz="1100" baseline="0"/>
            <a:t> issues, and suggestions can be sent to scoring@ponyclub.org.</a:t>
          </a:r>
          <a:endParaRPr lang="en-US" sz="1100"/>
        </a:p>
      </xdr:txBody>
    </xdr:sp>
    <xdr:clientData/>
  </xdr:twoCellAnchor>
  <xdr:twoCellAnchor editAs="oneCell">
    <xdr:from>
      <xdr:col>0</xdr:col>
      <xdr:colOff>0</xdr:colOff>
      <xdr:row>5</xdr:row>
      <xdr:rowOff>238125</xdr:rowOff>
    </xdr:from>
    <xdr:to>
      <xdr:col>1</xdr:col>
      <xdr:colOff>600075</xdr:colOff>
      <xdr:row>12</xdr:row>
      <xdr:rowOff>85725</xdr:rowOff>
    </xdr:to>
    <xdr:pic>
      <xdr:nvPicPr>
        <xdr:cNvPr id="12" name="Picture 11">
          <a:extLst>
            <a:ext uri="{FF2B5EF4-FFF2-40B4-BE49-F238E27FC236}">
              <a16:creationId xmlns:a16="http://schemas.microsoft.com/office/drawing/2014/main" id="{1BFCDA04-67FE-476B-B2DA-EAD3C45DC3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0" y="1524000"/>
          <a:ext cx="1381125" cy="1381125"/>
        </a:xfrm>
        <a:prstGeom prst="rect">
          <a:avLst/>
        </a:prstGeom>
      </xdr:spPr>
    </xdr:pic>
    <xdr:clientData/>
  </xdr:twoCellAnchor>
  <xdr:twoCellAnchor editAs="oneCell">
    <xdr:from>
      <xdr:col>4</xdr:col>
      <xdr:colOff>542925</xdr:colOff>
      <xdr:row>5</xdr:row>
      <xdr:rowOff>266700</xdr:rowOff>
    </xdr:from>
    <xdr:to>
      <xdr:col>5</xdr:col>
      <xdr:colOff>495300</xdr:colOff>
      <xdr:row>11</xdr:row>
      <xdr:rowOff>171450</xdr:rowOff>
    </xdr:to>
    <xdr:pic>
      <xdr:nvPicPr>
        <xdr:cNvPr id="9" name="Picture 8">
          <a:extLst>
            <a:ext uri="{FF2B5EF4-FFF2-40B4-BE49-F238E27FC236}">
              <a16:creationId xmlns:a16="http://schemas.microsoft.com/office/drawing/2014/main" id="{29C4A1DC-60B7-8593-C4E4-5B0C25F34F1E}"/>
            </a:ext>
            <a:ext uri="{147F2762-F138-4A5C-976F-8EAC2B608ADB}">
              <a16:predDERef xmlns:a16="http://schemas.microsoft.com/office/drawing/2014/main" pred="{1BFCDA04-67FE-476B-B2DA-EAD3C45DC3A3}"/>
            </a:ext>
          </a:extLst>
        </xdr:cNvPr>
        <xdr:cNvPicPr>
          <a:picLocks noChangeAspect="1"/>
        </xdr:cNvPicPr>
      </xdr:nvPicPr>
      <xdr:blipFill>
        <a:blip xmlns:r="http://schemas.openxmlformats.org/officeDocument/2006/relationships" r:embed="rId2"/>
        <a:stretch>
          <a:fillRect/>
        </a:stretch>
      </xdr:blipFill>
      <xdr:spPr>
        <a:xfrm>
          <a:off x="4486275" y="1514475"/>
          <a:ext cx="1200150"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85725</xdr:rowOff>
    </xdr:from>
    <xdr:to>
      <xdr:col>10</xdr:col>
      <xdr:colOff>285750</xdr:colOff>
      <xdr:row>0</xdr:row>
      <xdr:rowOff>619125</xdr:rowOff>
    </xdr:to>
    <xdr:sp macro="" textlink="">
      <xdr:nvSpPr>
        <xdr:cNvPr id="2" name="TextBox 1">
          <a:extLst>
            <a:ext uri="{FF2B5EF4-FFF2-40B4-BE49-F238E27FC236}">
              <a16:creationId xmlns:a16="http://schemas.microsoft.com/office/drawing/2014/main" id="{1CE0F5D3-9279-4467-9696-98A283F86A1F}"/>
            </a:ext>
          </a:extLst>
        </xdr:cNvPr>
        <xdr:cNvSpPr txBox="1"/>
      </xdr:nvSpPr>
      <xdr:spPr>
        <a:xfrm>
          <a:off x="180975" y="85725"/>
          <a:ext cx="8591550" cy="533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view the placings from First to Last, please click on the drop down arrow next to the placing column and sort "A to Z". OR sort the score column from "A to Z". If you would like to only view one division, click the dropdown next to "Division" and select the division(s) you'd wish to sort through.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0</xdr:row>
      <xdr:rowOff>66675</xdr:rowOff>
    </xdr:from>
    <xdr:to>
      <xdr:col>11</xdr:col>
      <xdr:colOff>114300</xdr:colOff>
      <xdr:row>1</xdr:row>
      <xdr:rowOff>266700</xdr:rowOff>
    </xdr:to>
    <xdr:sp macro="" textlink="">
      <xdr:nvSpPr>
        <xdr:cNvPr id="2" name="TextBox 1">
          <a:extLst>
            <a:ext uri="{FF2B5EF4-FFF2-40B4-BE49-F238E27FC236}">
              <a16:creationId xmlns:a16="http://schemas.microsoft.com/office/drawing/2014/main" id="{4ABD7074-9FED-490C-B4D0-9C30FA0770DA}"/>
            </a:ext>
          </a:extLst>
        </xdr:cNvPr>
        <xdr:cNvSpPr txBox="1"/>
      </xdr:nvSpPr>
      <xdr:spPr>
        <a:xfrm>
          <a:off x="180975" y="66675"/>
          <a:ext cx="8591550" cy="581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view the placings from First to Last, please click on the drop down arrow next to the placing column and sort "A to Z". OR sort the score column from "A to Z". If you would like to only view scores or placings from one division, click the dropdown next to "Division" and select the division(s) you'd wish to sort through. </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7773A0-F848-4B6F-87A8-00AA06808E13}" name="Table1" displayName="Table1" ref="B2:H42" totalsRowShown="0" headerRowDxfId="26" dataDxfId="25">
  <autoFilter ref="B2:H42" xr:uid="{31E89883-DCCF-4B22-BA03-B954F2D57CF9}"/>
  <tableColumns count="7">
    <tableColumn id="1" xr3:uid="{FC05E9AA-AAEC-4F78-ABF1-9846555C3A56}" name="#" dataDxfId="24">
      <calculatedColumnFormula>IF('Ind. Scores'!A3="","",'Ind. Scores'!A3)</calculatedColumnFormula>
    </tableColumn>
    <tableColumn id="2" xr3:uid="{123BC61F-5DF8-4151-9E33-79683D4C4A96}" name="Name" dataDxfId="23">
      <calculatedColumnFormula>IF('Ind. Scores'!B3="","",'Ind. Scores'!B3)</calculatedColumnFormula>
    </tableColumn>
    <tableColumn id="3" xr3:uid="{35280C67-587E-499B-AF29-AF42338CCFBF}" name="Division" dataDxfId="22">
      <calculatedColumnFormula>IF('Ind. Scores'!C3="","",'Ind. Scores'!C3)</calculatedColumnFormula>
    </tableColumn>
    <tableColumn id="4" xr3:uid="{040516BE-9AF3-4D5D-A4D5-18AD8FB7B63D}" name="HM Score" dataDxfId="21">
      <calculatedColumnFormula>IF(Table1[[#This Row],['#]]="","",IF('Ind. Scores'!J3="","",'Ind. Scores'!J3))</calculatedColumnFormula>
    </tableColumn>
    <tableColumn id="7" xr3:uid="{25241426-7FBE-492D-AC7B-4BE9603EFD3E}" name="HM Placing" dataDxfId="20">
      <calculatedColumnFormula>IF(Table1[[#This Row],[HM Score]]="","",IF(Table1[[#This Row],[HM Score]]&gt;0,RANK(Table1[[#This Row],[HM Score]],Table1[HM Score],0),""))</calculatedColumnFormula>
    </tableColumn>
    <tableColumn id="6" xr3:uid="{35B41C89-80CC-4DD0-97AB-57EB2EEA5BC5}" name="Total Score" dataDxfId="19">
      <calculatedColumnFormula>IF('Ind. Scores'!N3="","",'Ind. Scores'!N3)</calculatedColumnFormula>
    </tableColumn>
    <tableColumn id="5" xr3:uid="{47D070D8-8A7F-4994-B47E-24711093286C}" name="Overall Placing" dataDxfId="18">
      <calculatedColumnFormula>IF(Table1[[#This Row],[Total Score]]="","",IF(Table1[[#This Row],[Total Score]]&gt;0,RANK(Table1[[#This Row],[Total Score]],Table1[Total Score],0),""))</calculatedColumnFormula>
    </tableColumn>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0E3D80-4EB9-4278-B8D9-C9615A4DB3E5}" name="Table2" displayName="Table2" ref="B3:G13" totalsRowShown="0" headerRowDxfId="17" dataDxfId="16">
  <autoFilter ref="B3:G13" xr:uid="{F2A113F3-0A95-4681-8C9B-95DF8851D86E}"/>
  <tableColumns count="6">
    <tableColumn id="2" xr3:uid="{54B40BB2-3C6B-49EF-B4CD-F4C57208573C}" name="Team" dataDxfId="15"/>
    <tableColumn id="3" xr3:uid="{C7050C0D-635D-42EE-9EE4-6506004073E3}" name="Division" dataDxfId="14"/>
    <tableColumn id="4" xr3:uid="{F602508F-468A-4F49-B8D1-9BB124025089}" name="HM Score" dataDxfId="13">
      <calculatedColumnFormula>IF('Team Scores'!H3="","",'Team Scores'!H3)</calculatedColumnFormula>
    </tableColumn>
    <tableColumn id="5" xr3:uid="{1EEFEB4D-CBF2-4257-8400-803EFA768774}" name="HM Placing" dataDxfId="12">
      <calculatedColumnFormula>IF(Table2[[#This Row],[HM Score]]="","",IF(Table2[[#This Row],[HM Score]]&gt;0,RANK(Table2[[#This Row],[HM Score]],Table2[HM Score],0),""))</calculatedColumnFormula>
    </tableColumn>
    <tableColumn id="6" xr3:uid="{B64894FC-F5E7-4DE3-8863-CACE45BE32ED}" name="Overall Team Score" dataDxfId="11"/>
    <tableColumn id="7" xr3:uid="{14AEEA6E-C93A-4268-B6FC-797AA47F9BEC}" name="Overall Team Placing" dataDxfId="10">
      <calculatedColumnFormula>IF(Table2[[#This Row],[Overall Team Score]]="","",IF(Table2[[#This Row],[Overall Team Score]]&gt;0,RANK(Table2[[#This Row],[Overall Team Score]],Table2[Overall Team Score],0),""))</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S320"/>
  <sheetViews>
    <sheetView zoomScaleNormal="100" workbookViewId="0">
      <selection activeCell="G6" sqref="G6"/>
    </sheetView>
  </sheetViews>
  <sheetFormatPr defaultColWidth="9.109375" defaultRowHeight="14.4" x14ac:dyDescent="0.3"/>
  <cols>
    <col min="1" max="1" width="11.6640625" style="1" customWidth="1"/>
    <col min="2" max="2" width="13.109375" style="1" customWidth="1"/>
    <col min="3" max="3" width="16.6640625" style="1" customWidth="1"/>
    <col min="4" max="4" width="17.5546875" style="1" customWidth="1"/>
    <col min="5" max="5" width="18.6640625" style="1" customWidth="1"/>
    <col min="6" max="6" width="29.5546875" style="1" customWidth="1"/>
    <col min="7" max="16384" width="9.109375" style="1"/>
  </cols>
  <sheetData>
    <row r="1" spans="1:6" ht="41.25" customHeight="1" x14ac:dyDescent="0.3">
      <c r="A1" s="116" t="s">
        <v>0</v>
      </c>
      <c r="B1" s="116"/>
      <c r="C1" s="116"/>
      <c r="D1" s="116"/>
      <c r="E1" s="116"/>
      <c r="F1" s="116"/>
    </row>
    <row r="6" spans="1:6" ht="23.25" customHeight="1" x14ac:dyDescent="0.3"/>
    <row r="7" spans="1:6" ht="18" x14ac:dyDescent="0.35">
      <c r="C7" s="119" t="s">
        <v>1</v>
      </c>
      <c r="D7" s="119"/>
    </row>
    <row r="8" spans="1:6" x14ac:dyDescent="0.3">
      <c r="C8" s="120"/>
      <c r="D8" s="120"/>
    </row>
    <row r="10" spans="1:6" ht="18" x14ac:dyDescent="0.35">
      <c r="C10" s="119" t="s">
        <v>2</v>
      </c>
      <c r="D10" s="119"/>
    </row>
    <row r="11" spans="1:6" x14ac:dyDescent="0.3">
      <c r="C11" s="56" t="s">
        <v>3</v>
      </c>
      <c r="D11" s="7"/>
    </row>
    <row r="12" spans="1:6" x14ac:dyDescent="0.3">
      <c r="C12" s="56" t="s">
        <v>4</v>
      </c>
      <c r="D12" s="7"/>
    </row>
    <row r="13" spans="1:6" x14ac:dyDescent="0.3">
      <c r="C13" s="56" t="s">
        <v>5</v>
      </c>
      <c r="D13" s="7"/>
    </row>
    <row r="14" spans="1:6" x14ac:dyDescent="0.3">
      <c r="C14" s="56" t="s">
        <v>6</v>
      </c>
      <c r="D14" s="7"/>
    </row>
    <row r="15" spans="1:6" x14ac:dyDescent="0.3">
      <c r="C15" s="56" t="s">
        <v>7</v>
      </c>
      <c r="D15" s="7"/>
    </row>
    <row r="16" spans="1:6" x14ac:dyDescent="0.3">
      <c r="C16" s="56" t="s">
        <v>8</v>
      </c>
      <c r="D16" s="7"/>
    </row>
    <row r="18" spans="3:4" ht="18" x14ac:dyDescent="0.35">
      <c r="C18" s="119" t="s">
        <v>9</v>
      </c>
      <c r="D18" s="119"/>
    </row>
    <row r="19" spans="3:4" x14ac:dyDescent="0.3">
      <c r="C19" s="56" t="s">
        <v>10</v>
      </c>
      <c r="D19" s="7"/>
    </row>
    <row r="20" spans="3:4" x14ac:dyDescent="0.3">
      <c r="C20" s="56" t="s">
        <v>11</v>
      </c>
      <c r="D20" s="7"/>
    </row>
    <row r="21" spans="3:4" x14ac:dyDescent="0.3">
      <c r="C21" s="56" t="s">
        <v>12</v>
      </c>
      <c r="D21" s="7"/>
    </row>
    <row r="22" spans="3:4" x14ac:dyDescent="0.3">
      <c r="C22" s="56" t="s">
        <v>13</v>
      </c>
      <c r="D22" s="7"/>
    </row>
    <row r="23" spans="3:4" x14ac:dyDescent="0.3">
      <c r="C23" s="56" t="s">
        <v>14</v>
      </c>
      <c r="D23" s="7"/>
    </row>
    <row r="24" spans="3:4" x14ac:dyDescent="0.3">
      <c r="C24" s="56" t="s">
        <v>15</v>
      </c>
      <c r="D24" s="7"/>
    </row>
    <row r="25" spans="3:4" x14ac:dyDescent="0.3">
      <c r="D25" s="57"/>
    </row>
    <row r="26" spans="3:4" ht="15.6" x14ac:dyDescent="0.3">
      <c r="C26" s="117" t="s">
        <v>16</v>
      </c>
      <c r="D26" s="117"/>
    </row>
    <row r="27" spans="3:4" x14ac:dyDescent="0.3">
      <c r="C27" s="118"/>
      <c r="D27" s="118"/>
    </row>
    <row r="29" spans="3:4" ht="29.25" customHeight="1" x14ac:dyDescent="0.3"/>
    <row r="30" spans="3:4" ht="32.25" customHeight="1" x14ac:dyDescent="0.3"/>
    <row r="32" spans="3:4" ht="29.25" customHeight="1" x14ac:dyDescent="0.3"/>
    <row r="49" s="58" customFormat="1" x14ac:dyDescent="0.3"/>
    <row r="50" s="58" customFormat="1" x14ac:dyDescent="0.3"/>
    <row r="51" s="58" customFormat="1" x14ac:dyDescent="0.3"/>
    <row r="52" s="58" customFormat="1" x14ac:dyDescent="0.3"/>
    <row r="53" s="58" customFormat="1" x14ac:dyDescent="0.3"/>
    <row r="54" s="58" customFormat="1" x14ac:dyDescent="0.3"/>
    <row r="55" s="58" customFormat="1" x14ac:dyDescent="0.3"/>
    <row r="56" s="58" customFormat="1" x14ac:dyDescent="0.3"/>
    <row r="57" s="58" customFormat="1" x14ac:dyDescent="0.3"/>
    <row r="58" s="58" customFormat="1" x14ac:dyDescent="0.3"/>
    <row r="59" s="58" customFormat="1" x14ac:dyDescent="0.3"/>
    <row r="60" s="58" customFormat="1" x14ac:dyDescent="0.3"/>
    <row r="61" s="58" customFormat="1" x14ac:dyDescent="0.3"/>
    <row r="62" s="58" customFormat="1" x14ac:dyDescent="0.3"/>
    <row r="63" s="58" customFormat="1" x14ac:dyDescent="0.3"/>
    <row r="64" s="58" customFormat="1" x14ac:dyDescent="0.3"/>
    <row r="65" s="58" customFormat="1" x14ac:dyDescent="0.3"/>
    <row r="66" s="58" customFormat="1" x14ac:dyDescent="0.3"/>
    <row r="67" s="58" customFormat="1" x14ac:dyDescent="0.3"/>
    <row r="68" s="58" customFormat="1" x14ac:dyDescent="0.3"/>
    <row r="69" s="58" customFormat="1" x14ac:dyDescent="0.3"/>
    <row r="70" s="58" customFormat="1" x14ac:dyDescent="0.3"/>
    <row r="71" s="58" customFormat="1" x14ac:dyDescent="0.3"/>
    <row r="72" s="58" customFormat="1" x14ac:dyDescent="0.3"/>
    <row r="73" s="58" customFormat="1" x14ac:dyDescent="0.3"/>
    <row r="74" s="58" customFormat="1" x14ac:dyDescent="0.3"/>
    <row r="75" s="58" customFormat="1" x14ac:dyDescent="0.3"/>
    <row r="76" s="58" customFormat="1" x14ac:dyDescent="0.3"/>
    <row r="77" s="58" customFormat="1" x14ac:dyDescent="0.3"/>
    <row r="78" s="58" customFormat="1" x14ac:dyDescent="0.3"/>
    <row r="79" s="58" customFormat="1" x14ac:dyDescent="0.3"/>
    <row r="80" s="58" customFormat="1" x14ac:dyDescent="0.3"/>
    <row r="81" s="58" customFormat="1" x14ac:dyDescent="0.3"/>
    <row r="82" s="58" customFormat="1" x14ac:dyDescent="0.3"/>
    <row r="83" s="58" customFormat="1" x14ac:dyDescent="0.3"/>
    <row r="84" s="58" customFormat="1" x14ac:dyDescent="0.3"/>
    <row r="85" s="58" customFormat="1" x14ac:dyDescent="0.3"/>
    <row r="86" s="58" customFormat="1" x14ac:dyDescent="0.3"/>
    <row r="87" s="58" customFormat="1" x14ac:dyDescent="0.3"/>
    <row r="88" s="58" customFormat="1" x14ac:dyDescent="0.3"/>
    <row r="89" s="58" customFormat="1" x14ac:dyDescent="0.3"/>
    <row r="90" s="58" customFormat="1" x14ac:dyDescent="0.3"/>
    <row r="91" s="58" customFormat="1" x14ac:dyDescent="0.3"/>
    <row r="92" s="58" customFormat="1" x14ac:dyDescent="0.3"/>
    <row r="93" s="58" customFormat="1" x14ac:dyDescent="0.3"/>
    <row r="94" s="58" customFormat="1" x14ac:dyDescent="0.3"/>
    <row r="95" s="58" customFormat="1" x14ac:dyDescent="0.3"/>
    <row r="96" s="58" customFormat="1" x14ac:dyDescent="0.3"/>
    <row r="97" s="58" customFormat="1" x14ac:dyDescent="0.3"/>
    <row r="98" s="58" customFormat="1" x14ac:dyDescent="0.3"/>
    <row r="99" s="58" customFormat="1" x14ac:dyDescent="0.3"/>
    <row r="100" s="58" customFormat="1" x14ac:dyDescent="0.3"/>
    <row r="101" s="58" customFormat="1" x14ac:dyDescent="0.3"/>
    <row r="102" s="58" customFormat="1" x14ac:dyDescent="0.3"/>
    <row r="103" s="58" customFormat="1" x14ac:dyDescent="0.3"/>
    <row r="104" s="58" customFormat="1" x14ac:dyDescent="0.3"/>
    <row r="105" s="58" customFormat="1" x14ac:dyDescent="0.3"/>
    <row r="106" s="58" customFormat="1" x14ac:dyDescent="0.3"/>
    <row r="107" s="58" customFormat="1" x14ac:dyDescent="0.3"/>
    <row r="108" s="58" customFormat="1" x14ac:dyDescent="0.3"/>
    <row r="109" s="58" customFormat="1" x14ac:dyDescent="0.3"/>
    <row r="110" s="58" customFormat="1" x14ac:dyDescent="0.3"/>
    <row r="111" s="58" customFormat="1" x14ac:dyDescent="0.3"/>
    <row r="112" s="58" customFormat="1" x14ac:dyDescent="0.3"/>
    <row r="113" s="58" customFormat="1" x14ac:dyDescent="0.3"/>
    <row r="114" s="58" customFormat="1" x14ac:dyDescent="0.3"/>
    <row r="115" s="58" customFormat="1" x14ac:dyDescent="0.3"/>
    <row r="116" s="58" customFormat="1" x14ac:dyDescent="0.3"/>
    <row r="117" s="58" customFormat="1" x14ac:dyDescent="0.3"/>
    <row r="118" s="58" customFormat="1" x14ac:dyDescent="0.3"/>
    <row r="119" s="58" customFormat="1" x14ac:dyDescent="0.3"/>
    <row r="120" s="58" customFormat="1" x14ac:dyDescent="0.3"/>
    <row r="121" s="58" customFormat="1" x14ac:dyDescent="0.3"/>
    <row r="122" s="58" customFormat="1" x14ac:dyDescent="0.3"/>
    <row r="123" s="58" customFormat="1" x14ac:dyDescent="0.3"/>
    <row r="124" s="58" customFormat="1" x14ac:dyDescent="0.3"/>
    <row r="125" s="58" customFormat="1" x14ac:dyDescent="0.3"/>
    <row r="126" s="58" customFormat="1" x14ac:dyDescent="0.3"/>
    <row r="127" s="58" customFormat="1" x14ac:dyDescent="0.3"/>
    <row r="128" s="58" customFormat="1" x14ac:dyDescent="0.3"/>
    <row r="129" s="58" customFormat="1" x14ac:dyDescent="0.3"/>
    <row r="130" s="58" customFormat="1" x14ac:dyDescent="0.3"/>
    <row r="131" s="58" customFormat="1" x14ac:dyDescent="0.3"/>
    <row r="132" s="58" customFormat="1" x14ac:dyDescent="0.3"/>
    <row r="133" s="58" customFormat="1" x14ac:dyDescent="0.3"/>
    <row r="134" s="58" customFormat="1" x14ac:dyDescent="0.3"/>
    <row r="135" s="58" customFormat="1" x14ac:dyDescent="0.3"/>
    <row r="136" s="58" customFormat="1" x14ac:dyDescent="0.3"/>
    <row r="137" s="58" customFormat="1" x14ac:dyDescent="0.3"/>
    <row r="138" s="58" customFormat="1" x14ac:dyDescent="0.3"/>
    <row r="139" s="58" customFormat="1" x14ac:dyDescent="0.3"/>
    <row r="140" s="58" customFormat="1" x14ac:dyDescent="0.3"/>
    <row r="141" s="58" customFormat="1" x14ac:dyDescent="0.3"/>
    <row r="142" s="58" customFormat="1" x14ac:dyDescent="0.3"/>
    <row r="143" s="58" customFormat="1" x14ac:dyDescent="0.3"/>
    <row r="144" s="58" customFormat="1" x14ac:dyDescent="0.3"/>
    <row r="145" spans="3:11" s="58" customFormat="1" x14ac:dyDescent="0.3"/>
    <row r="146" spans="3:11" s="58" customFormat="1" x14ac:dyDescent="0.3"/>
    <row r="147" spans="3:11" s="58" customFormat="1" x14ac:dyDescent="0.3"/>
    <row r="148" spans="3:11" s="58" customFormat="1" x14ac:dyDescent="0.3"/>
    <row r="149" spans="3:11" s="58" customFormat="1" x14ac:dyDescent="0.3"/>
    <row r="150" spans="3:11" s="58" customFormat="1" x14ac:dyDescent="0.3"/>
    <row r="151" spans="3:11" s="58" customFormat="1" x14ac:dyDescent="0.3"/>
    <row r="152" spans="3:11" s="58" customFormat="1" x14ac:dyDescent="0.3"/>
    <row r="153" spans="3:11" s="58" customFormat="1" x14ac:dyDescent="0.3"/>
    <row r="154" spans="3:11" s="58" customFormat="1" ht="20.25" customHeight="1" x14ac:dyDescent="0.3"/>
    <row r="155" spans="3:11" s="58" customFormat="1" x14ac:dyDescent="0.3"/>
    <row r="156" spans="3:11" s="58" customFormat="1" x14ac:dyDescent="0.3"/>
    <row r="157" spans="3:11" s="58" customFormat="1" hidden="1" x14ac:dyDescent="0.3">
      <c r="C157" s="58" t="s">
        <v>17</v>
      </c>
      <c r="D157" s="58" t="s">
        <v>18</v>
      </c>
      <c r="E157" s="58" t="s">
        <v>19</v>
      </c>
      <c r="F157" s="58" t="s">
        <v>20</v>
      </c>
      <c r="G157" s="58" t="s">
        <v>21</v>
      </c>
      <c r="J157" s="58" t="s">
        <v>22</v>
      </c>
      <c r="K157" s="58" t="s">
        <v>23</v>
      </c>
    </row>
    <row r="158" spans="3:11" s="58" customFormat="1" hidden="1" x14ac:dyDescent="0.3">
      <c r="C158" s="58" t="s">
        <v>24</v>
      </c>
      <c r="D158" s="58" t="s">
        <v>25</v>
      </c>
      <c r="E158" s="58" t="s">
        <v>26</v>
      </c>
      <c r="F158" s="58" t="s">
        <v>26</v>
      </c>
      <c r="G158" s="58" t="s">
        <v>27</v>
      </c>
      <c r="J158" s="58" t="s">
        <v>28</v>
      </c>
      <c r="K158" s="58">
        <f>'DR Tests'!B49</f>
        <v>160</v>
      </c>
    </row>
    <row r="159" spans="3:11" s="58" customFormat="1" hidden="1" x14ac:dyDescent="0.3">
      <c r="C159" s="58" t="s">
        <v>29</v>
      </c>
      <c r="D159" s="58" t="s">
        <v>30</v>
      </c>
      <c r="E159" s="58" t="s">
        <v>31</v>
      </c>
      <c r="F159" s="58" t="s">
        <v>31</v>
      </c>
      <c r="J159" s="58" t="s">
        <v>32</v>
      </c>
      <c r="K159" s="58">
        <f>'DR Tests'!E49</f>
        <v>160</v>
      </c>
    </row>
    <row r="160" spans="3:11" s="58" customFormat="1" hidden="1" x14ac:dyDescent="0.3">
      <c r="C160" s="58" t="s">
        <v>33</v>
      </c>
      <c r="D160" s="58" t="s">
        <v>34</v>
      </c>
      <c r="E160" s="58" t="s">
        <v>35</v>
      </c>
      <c r="F160" s="58" t="s">
        <v>35</v>
      </c>
      <c r="J160" s="58" t="s">
        <v>36</v>
      </c>
      <c r="K160" s="58">
        <f>'DR Tests'!H49</f>
        <v>200</v>
      </c>
    </row>
    <row r="161" spans="4:11" s="58" customFormat="1" hidden="1" x14ac:dyDescent="0.3">
      <c r="D161" s="58" t="s">
        <v>37</v>
      </c>
      <c r="E161" s="58" t="s">
        <v>38</v>
      </c>
      <c r="F161" s="58" t="s">
        <v>38</v>
      </c>
      <c r="J161" s="58" t="s">
        <v>39</v>
      </c>
      <c r="K161" s="58">
        <f>'DR Tests'!L49</f>
        <v>260</v>
      </c>
    </row>
    <row r="162" spans="4:11" s="58" customFormat="1" hidden="1" x14ac:dyDescent="0.3">
      <c r="D162" s="58" t="s">
        <v>40</v>
      </c>
      <c r="E162" s="58" t="s">
        <v>41</v>
      </c>
      <c r="F162" s="58" t="s">
        <v>41</v>
      </c>
      <c r="J162" s="58" t="s">
        <v>42</v>
      </c>
      <c r="K162" s="58">
        <f>'DR Tests'!O49</f>
        <v>290</v>
      </c>
    </row>
    <row r="163" spans="4:11" s="58" customFormat="1" hidden="1" x14ac:dyDescent="0.3">
      <c r="D163" s="58" t="s">
        <v>43</v>
      </c>
      <c r="E163" s="58" t="s">
        <v>44</v>
      </c>
      <c r="F163" s="58" t="s">
        <v>44</v>
      </c>
      <c r="J163" s="58" t="s">
        <v>45</v>
      </c>
      <c r="K163" s="58">
        <f>'DR Tests'!R49</f>
        <v>250</v>
      </c>
    </row>
    <row r="164" spans="4:11" s="58" customFormat="1" hidden="1" x14ac:dyDescent="0.3">
      <c r="D164" s="58" t="s">
        <v>46</v>
      </c>
      <c r="E164" s="58" t="s">
        <v>47</v>
      </c>
      <c r="F164" s="58" t="s">
        <v>48</v>
      </c>
      <c r="J164" s="58" t="s">
        <v>49</v>
      </c>
      <c r="K164" s="58">
        <f>'DR Tests'!V49</f>
        <v>270</v>
      </c>
    </row>
    <row r="165" spans="4:11" s="58" customFormat="1" hidden="1" x14ac:dyDescent="0.3">
      <c r="D165" s="58" t="s">
        <v>50</v>
      </c>
      <c r="E165" s="58" t="s">
        <v>51</v>
      </c>
      <c r="F165" s="58" t="s">
        <v>52</v>
      </c>
      <c r="J165" s="58" t="s">
        <v>53</v>
      </c>
      <c r="K165" s="58">
        <f>'DR Tests'!Y49</f>
        <v>330</v>
      </c>
    </row>
    <row r="166" spans="4:11" s="58" customFormat="1" hidden="1" x14ac:dyDescent="0.3">
      <c r="D166" s="58" t="s">
        <v>54</v>
      </c>
      <c r="E166" s="58" t="s">
        <v>55</v>
      </c>
      <c r="J166" s="58" t="s">
        <v>56</v>
      </c>
      <c r="K166" s="58">
        <f>'DR Tests'!AB49</f>
        <v>360</v>
      </c>
    </row>
    <row r="167" spans="4:11" s="58" customFormat="1" hidden="1" x14ac:dyDescent="0.3">
      <c r="D167" s="58" t="s">
        <v>57</v>
      </c>
      <c r="E167" s="58" t="s">
        <v>58</v>
      </c>
      <c r="J167" s="58" t="s">
        <v>59</v>
      </c>
      <c r="K167" s="58">
        <f>'DR Tests'!AF49</f>
        <v>350</v>
      </c>
    </row>
    <row r="168" spans="4:11" s="58" customFormat="1" hidden="1" x14ac:dyDescent="0.3">
      <c r="J168" s="58" t="s">
        <v>60</v>
      </c>
      <c r="K168" s="58">
        <f>'DR Tests'!AI49</f>
        <v>390</v>
      </c>
    </row>
    <row r="169" spans="4:11" s="58" customFormat="1" hidden="1" x14ac:dyDescent="0.3">
      <c r="J169" s="58" t="s">
        <v>61</v>
      </c>
      <c r="K169" s="58">
        <f>'DR Tests'!AL49</f>
        <v>420</v>
      </c>
    </row>
    <row r="170" spans="4:11" s="58" customFormat="1" hidden="1" x14ac:dyDescent="0.3">
      <c r="J170" s="58" t="s">
        <v>62</v>
      </c>
      <c r="K170" s="58">
        <f>'DR Tests'!AP49</f>
        <v>370</v>
      </c>
    </row>
    <row r="171" spans="4:11" s="58" customFormat="1" hidden="1" x14ac:dyDescent="0.3">
      <c r="J171" s="58" t="s">
        <v>63</v>
      </c>
      <c r="K171" s="58">
        <f>'DR Tests'!AS49</f>
        <v>380</v>
      </c>
    </row>
    <row r="172" spans="4:11" s="58" customFormat="1" hidden="1" x14ac:dyDescent="0.3">
      <c r="J172" s="58" t="s">
        <v>64</v>
      </c>
      <c r="K172" s="58">
        <f>'DR Tests'!AV49</f>
        <v>400</v>
      </c>
    </row>
    <row r="173" spans="4:11" s="58" customFormat="1" hidden="1" x14ac:dyDescent="0.3">
      <c r="J173" s="58" t="s">
        <v>65</v>
      </c>
      <c r="K173" s="58">
        <f>'DR Tests'!AZ49</f>
        <v>380</v>
      </c>
    </row>
    <row r="174" spans="4:11" s="58" customFormat="1" hidden="1" x14ac:dyDescent="0.3">
      <c r="J174" s="58" t="s">
        <v>66</v>
      </c>
      <c r="K174" s="58">
        <f>'DR Tests'!BC49</f>
        <v>380</v>
      </c>
    </row>
    <row r="175" spans="4:11" s="58" customFormat="1" hidden="1" x14ac:dyDescent="0.3">
      <c r="J175" s="58" t="s">
        <v>67</v>
      </c>
      <c r="K175" s="58">
        <f>'DR Tests'!BF49</f>
        <v>360</v>
      </c>
    </row>
    <row r="176" spans="4:11" s="58" customFormat="1" hidden="1" x14ac:dyDescent="0.3">
      <c r="J176" s="58" t="s">
        <v>68</v>
      </c>
      <c r="K176" s="58">
        <f>'DR Tests'!BJ49</f>
        <v>220</v>
      </c>
    </row>
    <row r="177" spans="10:11" s="58" customFormat="1" hidden="1" x14ac:dyDescent="0.3">
      <c r="J177" s="58" t="s">
        <v>69</v>
      </c>
      <c r="K177" s="58">
        <f>'DR Tests'!BM49</f>
        <v>180</v>
      </c>
    </row>
    <row r="178" spans="10:11" s="58" customFormat="1" hidden="1" x14ac:dyDescent="0.3">
      <c r="J178" s="58" t="s">
        <v>70</v>
      </c>
      <c r="K178" s="58">
        <f>'DR Tests'!BP49</f>
        <v>200</v>
      </c>
    </row>
    <row r="179" spans="10:11" s="58" customFormat="1" hidden="1" x14ac:dyDescent="0.3">
      <c r="J179" s="58" t="s">
        <v>71</v>
      </c>
      <c r="K179" s="58">
        <f>'DR Tests'!BS49</f>
        <v>200</v>
      </c>
    </row>
    <row r="180" spans="10:11" s="58" customFormat="1" hidden="1" x14ac:dyDescent="0.3">
      <c r="J180" s="58" t="s">
        <v>72</v>
      </c>
      <c r="K180" s="58">
        <f>'DR Tests'!BW49</f>
        <v>260</v>
      </c>
    </row>
    <row r="181" spans="10:11" s="58" customFormat="1" hidden="1" x14ac:dyDescent="0.3">
      <c r="J181" s="58" t="s">
        <v>73</v>
      </c>
      <c r="K181" s="58">
        <f>'DR Tests'!BZ49</f>
        <v>250</v>
      </c>
    </row>
    <row r="182" spans="10:11" s="58" customFormat="1" hidden="1" x14ac:dyDescent="0.3">
      <c r="J182" s="58" t="s">
        <v>74</v>
      </c>
      <c r="K182" s="58">
        <f>'DR Tests'!CC49</f>
        <v>230</v>
      </c>
    </row>
    <row r="183" spans="10:11" s="58" customFormat="1" hidden="1" x14ac:dyDescent="0.3">
      <c r="J183" s="58" t="s">
        <v>75</v>
      </c>
      <c r="K183" s="58">
        <f>'DR Tests'!CF49</f>
        <v>260</v>
      </c>
    </row>
    <row r="184" spans="10:11" s="58" customFormat="1" hidden="1" x14ac:dyDescent="0.3">
      <c r="J184" s="58" t="s">
        <v>76</v>
      </c>
      <c r="K184" s="58">
        <f>'DR Tests'!CJ49</f>
        <v>250</v>
      </c>
    </row>
    <row r="185" spans="10:11" s="58" customFormat="1" hidden="1" x14ac:dyDescent="0.3">
      <c r="J185" s="58" t="s">
        <v>77</v>
      </c>
      <c r="K185" s="58">
        <f>'DR Tests'!CM49</f>
        <v>270</v>
      </c>
    </row>
    <row r="186" spans="10:11" s="58" customFormat="1" hidden="1" x14ac:dyDescent="0.3">
      <c r="J186" s="58" t="s">
        <v>78</v>
      </c>
      <c r="K186" s="58">
        <f>'DR Tests'!CP49</f>
        <v>310</v>
      </c>
    </row>
    <row r="187" spans="10:11" s="58" customFormat="1" hidden="1" x14ac:dyDescent="0.3">
      <c r="J187" s="58" t="s">
        <v>79</v>
      </c>
      <c r="K187" s="58">
        <f>'DR Tests'!CS49</f>
        <v>290</v>
      </c>
    </row>
    <row r="188" spans="10:11" s="58" customFormat="1" hidden="1" x14ac:dyDescent="0.3">
      <c r="J188" s="58" t="s">
        <v>80</v>
      </c>
      <c r="K188" s="58">
        <f>'DR Tests'!CW49</f>
        <v>250</v>
      </c>
    </row>
    <row r="189" spans="10:11" s="58" customFormat="1" hidden="1" x14ac:dyDescent="0.3">
      <c r="J189" s="58" t="s">
        <v>81</v>
      </c>
      <c r="K189" s="58">
        <f>'DR Tests'!CZ49</f>
        <v>270</v>
      </c>
    </row>
    <row r="190" spans="10:11" s="58" customFormat="1" hidden="1" x14ac:dyDescent="0.3">
      <c r="J190" s="58" t="s">
        <v>82</v>
      </c>
      <c r="K190" s="58">
        <f>'DR Tests'!DC49</f>
        <v>240</v>
      </c>
    </row>
    <row r="191" spans="10:11" s="58" customFormat="1" hidden="1" x14ac:dyDescent="0.3">
      <c r="J191" s="58" t="s">
        <v>83</v>
      </c>
      <c r="K191" s="58">
        <f>'DR Tests'!DF49</f>
        <v>290</v>
      </c>
    </row>
    <row r="192" spans="10:11" s="58" customFormat="1" hidden="1" x14ac:dyDescent="0.3">
      <c r="J192" s="58" t="s">
        <v>84</v>
      </c>
      <c r="K192" s="58">
        <f>'DR Tests'!DJ49</f>
        <v>320</v>
      </c>
    </row>
    <row r="193" spans="4:45" s="58" customFormat="1" hidden="1" x14ac:dyDescent="0.3">
      <c r="J193" s="58" t="s">
        <v>85</v>
      </c>
      <c r="K193" s="58">
        <f>'DR Tests'!DM49</f>
        <v>290</v>
      </c>
    </row>
    <row r="194" spans="4:45" s="58" customFormat="1" hidden="1" x14ac:dyDescent="0.3">
      <c r="J194" s="58" t="s">
        <v>86</v>
      </c>
      <c r="K194" s="58">
        <f>'DR Tests'!DP49</f>
        <v>330</v>
      </c>
    </row>
    <row r="195" spans="4:45" s="58" customFormat="1" hidden="1" x14ac:dyDescent="0.3">
      <c r="J195" s="58" t="s">
        <v>87</v>
      </c>
      <c r="K195" s="58">
        <f>'DR Tests'!DS49</f>
        <v>280</v>
      </c>
    </row>
    <row r="196" spans="4:45" s="58" customFormat="1" hidden="1" x14ac:dyDescent="0.3">
      <c r="J196" s="58" t="s">
        <v>88</v>
      </c>
      <c r="K196" s="58">
        <f>'DR Tests'!DW49</f>
        <v>270</v>
      </c>
    </row>
    <row r="197" spans="4:45" s="58" customFormat="1" hidden="1" x14ac:dyDescent="0.3">
      <c r="J197" s="58" t="s">
        <v>89</v>
      </c>
      <c r="K197" s="58">
        <f>'DR Tests'!DZ49</f>
        <v>320</v>
      </c>
    </row>
    <row r="198" spans="4:45" s="58" customFormat="1" hidden="1" x14ac:dyDescent="0.3">
      <c r="J198" s="58" t="s">
        <v>90</v>
      </c>
      <c r="K198" s="58">
        <f>'DR Tests'!EC49</f>
        <v>320</v>
      </c>
    </row>
    <row r="199" spans="4:45" s="58" customFormat="1" hidden="1" x14ac:dyDescent="0.3">
      <c r="J199" s="58" t="s">
        <v>91</v>
      </c>
      <c r="K199" s="58">
        <f>'DR Tests'!EF49</f>
        <v>320</v>
      </c>
    </row>
    <row r="200" spans="4:45" s="58" customFormat="1" hidden="1" x14ac:dyDescent="0.3"/>
    <row r="201" spans="4:45" s="58" customFormat="1" hidden="1" x14ac:dyDescent="0.3"/>
    <row r="202" spans="4:45" s="58" customFormat="1" hidden="1" x14ac:dyDescent="0.3">
      <c r="D202" s="58" t="s">
        <v>92</v>
      </c>
      <c r="E202" s="58" t="s">
        <v>93</v>
      </c>
    </row>
    <row r="203" spans="4:45" s="58" customFormat="1" hidden="1" x14ac:dyDescent="0.3">
      <c r="D203" s="61" t="s">
        <v>28</v>
      </c>
      <c r="E203" s="61" t="s">
        <v>32</v>
      </c>
      <c r="F203" s="61" t="s">
        <v>36</v>
      </c>
      <c r="G203" s="61" t="s">
        <v>39</v>
      </c>
      <c r="H203" s="61" t="s">
        <v>42</v>
      </c>
      <c r="I203" s="61" t="s">
        <v>45</v>
      </c>
      <c r="J203" s="61" t="s">
        <v>49</v>
      </c>
      <c r="K203" s="61" t="s">
        <v>53</v>
      </c>
      <c r="L203" s="61" t="s">
        <v>56</v>
      </c>
      <c r="M203" s="61" t="s">
        <v>59</v>
      </c>
      <c r="N203" s="61" t="s">
        <v>60</v>
      </c>
      <c r="O203" s="61" t="s">
        <v>61</v>
      </c>
      <c r="P203" s="61" t="s">
        <v>62</v>
      </c>
      <c r="Q203" s="61" t="s">
        <v>63</v>
      </c>
      <c r="R203" s="61" t="s">
        <v>64</v>
      </c>
      <c r="S203" s="61" t="s">
        <v>65</v>
      </c>
      <c r="T203" s="61" t="s">
        <v>66</v>
      </c>
      <c r="U203" s="61" t="s">
        <v>67</v>
      </c>
      <c r="V203" s="61" t="s">
        <v>68</v>
      </c>
      <c r="W203" s="61" t="s">
        <v>69</v>
      </c>
      <c r="X203" s="61" t="s">
        <v>70</v>
      </c>
      <c r="Y203" s="61" t="s">
        <v>71</v>
      </c>
      <c r="Z203" s="61" t="s">
        <v>72</v>
      </c>
      <c r="AA203" s="61" t="s">
        <v>73</v>
      </c>
      <c r="AB203" s="61" t="s">
        <v>74</v>
      </c>
      <c r="AC203" s="61" t="s">
        <v>75</v>
      </c>
      <c r="AD203" s="61" t="s">
        <v>76</v>
      </c>
      <c r="AE203" s="61" t="s">
        <v>77</v>
      </c>
      <c r="AF203" s="61" t="s">
        <v>78</v>
      </c>
      <c r="AG203" s="61" t="s">
        <v>79</v>
      </c>
      <c r="AH203" s="61" t="s">
        <v>80</v>
      </c>
      <c r="AI203" s="61" t="s">
        <v>81</v>
      </c>
      <c r="AJ203" s="61" t="s">
        <v>82</v>
      </c>
      <c r="AK203" s="61" t="s">
        <v>83</v>
      </c>
      <c r="AL203" s="61" t="s">
        <v>84</v>
      </c>
      <c r="AM203" s="61" t="s">
        <v>85</v>
      </c>
      <c r="AN203" s="61" t="s">
        <v>86</v>
      </c>
      <c r="AO203" s="61" t="s">
        <v>87</v>
      </c>
      <c r="AP203" s="61" t="s">
        <v>88</v>
      </c>
      <c r="AQ203" s="61" t="s">
        <v>89</v>
      </c>
      <c r="AR203" s="61" t="s">
        <v>90</v>
      </c>
      <c r="AS203" s="61" t="s">
        <v>91</v>
      </c>
    </row>
    <row r="204" spans="4:45" s="58" customFormat="1" hidden="1" x14ac:dyDescent="0.3">
      <c r="D204" s="61">
        <f>IF('DR Tests'!B8="","",'DR Tests'!B8)</f>
        <v>1</v>
      </c>
      <c r="E204" s="61">
        <f>IF('DR Tests'!E8="","",'DR Tests'!E8)</f>
        <v>1</v>
      </c>
      <c r="F204" s="61">
        <f>IF('DR Tests'!H8="","",'DR Tests'!H8)</f>
        <v>1</v>
      </c>
      <c r="G204" s="61">
        <f>IF('DR Tests'!L8="","",'DR Tests'!L8)</f>
        <v>1</v>
      </c>
      <c r="H204" s="61">
        <f>IF('DR Tests'!O8="","",'DR Tests'!O8)</f>
        <v>1</v>
      </c>
      <c r="I204" s="61">
        <f>IF('DR Tests'!R8="","",'DR Tests'!R8)</f>
        <v>1</v>
      </c>
      <c r="J204" s="61">
        <f>IF('DR Tests'!V8="","",'DR Tests'!V8)</f>
        <v>1</v>
      </c>
      <c r="K204" s="61">
        <f>IF('DR Tests'!Y8="","",'DR Tests'!Y8)</f>
        <v>1</v>
      </c>
      <c r="L204" s="61">
        <f>IF('DR Tests'!AB8="","",'DR Tests'!AB8)</f>
        <v>1</v>
      </c>
      <c r="M204" s="61">
        <f>IF('DR Tests'!AF8="","",'DR Tests'!AF8)</f>
        <v>1</v>
      </c>
      <c r="N204" s="61">
        <f>IF('DR Tests'!AI8="","",'DR Tests'!AI8)</f>
        <v>1</v>
      </c>
      <c r="O204" s="61">
        <f>IF('DR Tests'!AL8="","",'DR Tests'!AL8)</f>
        <v>1</v>
      </c>
      <c r="P204" s="61">
        <f>IF('DR Tests'!AP8="","",'DR Tests'!AP8)</f>
        <v>1</v>
      </c>
      <c r="Q204" s="61">
        <f>IF('DR Tests'!AS8="","",'DR Tests'!AS8)</f>
        <v>1</v>
      </c>
      <c r="R204" s="61">
        <f>IF('DR Tests'!AV8="","",'DR Tests'!AV8)</f>
        <v>1</v>
      </c>
      <c r="S204" s="61">
        <f>IF('DR Tests'!AZ8="","",'DR Tests'!AZ8)</f>
        <v>1</v>
      </c>
      <c r="T204" s="61">
        <f>IF('DR Tests'!BC8="","",'DR Tests'!BC8)</f>
        <v>1</v>
      </c>
      <c r="U204" s="61">
        <f>IF('DR Tests'!BF8="","",'DR Tests'!BF8)</f>
        <v>1</v>
      </c>
      <c r="V204" s="61">
        <f>IF('DR Tests'!BJ8="","",'DR Tests'!BJ8)</f>
        <v>1</v>
      </c>
      <c r="W204" s="61">
        <f>IF('DR Tests'!BM8="","",'DR Tests'!BM8)</f>
        <v>1</v>
      </c>
      <c r="X204" s="61">
        <f>IF('DR Tests'!BP8="","",'DR Tests'!BP8)</f>
        <v>1</v>
      </c>
      <c r="Y204" s="61">
        <f>IF('DR Tests'!BS8="","",'DR Tests'!BS8)</f>
        <v>1</v>
      </c>
      <c r="Z204" s="61">
        <f>IF('DR Tests'!BW8="","",'DR Tests'!BW8)</f>
        <v>1</v>
      </c>
      <c r="AA204" s="61">
        <f>IF('DR Tests'!BZ8="","",'DR Tests'!BZ8)</f>
        <v>1</v>
      </c>
      <c r="AB204" s="61">
        <f>IF('DR Tests'!CC8="","",'DR Tests'!CC8)</f>
        <v>1</v>
      </c>
      <c r="AC204" s="61">
        <f>IF('DR Tests'!CF8="","",'DR Tests'!CF8)</f>
        <v>1</v>
      </c>
      <c r="AD204" s="61">
        <f>IF('DR Tests'!CJ8="","",'DR Tests'!CJ8)</f>
        <v>1</v>
      </c>
      <c r="AE204" s="61">
        <f>IF('DR Tests'!CM8="","",'DR Tests'!CM8)</f>
        <v>1</v>
      </c>
      <c r="AF204" s="61">
        <f>IF('DR Tests'!CP8="","",'DR Tests'!CP8)</f>
        <v>1</v>
      </c>
      <c r="AG204" s="61">
        <f>IF('DR Tests'!CS8="","",'DR Tests'!CS8)</f>
        <v>1</v>
      </c>
      <c r="AH204" s="61">
        <f>IF('DR Tests'!CW8="","",'DR Tests'!CW8)</f>
        <v>1</v>
      </c>
      <c r="AI204" s="61">
        <f>IF('DR Tests'!CZ8="","",'DR Tests'!CZ8)</f>
        <v>1</v>
      </c>
      <c r="AJ204" s="61">
        <f>IF('DR Tests'!DC8="","",'DR Tests'!DC8)</f>
        <v>1</v>
      </c>
      <c r="AK204" s="61">
        <f>IF('DR Tests'!DF8="","",'DR Tests'!DF8)</f>
        <v>1</v>
      </c>
      <c r="AL204" s="61">
        <f>IF('DR Tests'!DJ8="","",'DR Tests'!DJ8)</f>
        <v>1</v>
      </c>
      <c r="AM204" s="61">
        <f>IF('DR Tests'!DM8="","",'DR Tests'!DM8)</f>
        <v>1</v>
      </c>
      <c r="AN204" s="61">
        <f>IF('DR Tests'!DP8="","",'DR Tests'!DP8)</f>
        <v>1</v>
      </c>
      <c r="AO204" s="61">
        <f>IF('DR Tests'!DS8="","",'DR Tests'!DS8)</f>
        <v>1</v>
      </c>
      <c r="AP204" s="61">
        <f>IF('DR Tests'!DW8="","",'DR Tests'!DW8)</f>
        <v>1</v>
      </c>
      <c r="AQ204" s="61">
        <f>IF('DR Tests'!DZ8="","",'DR Tests'!DZ8)</f>
        <v>1</v>
      </c>
      <c r="AR204" s="61">
        <f>IF('DR Tests'!EC8="","",'DR Tests'!EC8)</f>
        <v>1</v>
      </c>
      <c r="AS204" s="61">
        <f>IF('DR Tests'!EF8="","",'DR Tests'!EF8)</f>
        <v>1</v>
      </c>
    </row>
    <row r="205" spans="4:45" s="58" customFormat="1" hidden="1" x14ac:dyDescent="0.3">
      <c r="D205" s="61">
        <f>IF('DR Tests'!B9="","",'DR Tests'!B9)</f>
        <v>1</v>
      </c>
      <c r="E205" s="61">
        <f>IF('DR Tests'!E9="","",'DR Tests'!E9)</f>
        <v>1</v>
      </c>
      <c r="F205" s="61">
        <f>IF('DR Tests'!H9="","",'DR Tests'!H9)</f>
        <v>1</v>
      </c>
      <c r="G205" s="61">
        <f>IF('DR Tests'!L9="","",'DR Tests'!L9)</f>
        <v>2</v>
      </c>
      <c r="H205" s="61">
        <f>IF('DR Tests'!O9="","",'DR Tests'!O9)</f>
        <v>1</v>
      </c>
      <c r="I205" s="61">
        <f>IF('DR Tests'!R9="","",'DR Tests'!R9)</f>
        <v>2</v>
      </c>
      <c r="J205" s="61">
        <f>IF('DR Tests'!V9="","",'DR Tests'!V9)</f>
        <v>1</v>
      </c>
      <c r="K205" s="61">
        <f>IF('DR Tests'!Y9="","",'DR Tests'!Y9)</f>
        <v>1</v>
      </c>
      <c r="L205" s="61">
        <f>IF('DR Tests'!AB9="","",'DR Tests'!AB9)</f>
        <v>1</v>
      </c>
      <c r="M205" s="61">
        <f>IF('DR Tests'!AF9="","",'DR Tests'!AF9)</f>
        <v>1</v>
      </c>
      <c r="N205" s="61">
        <f>IF('DR Tests'!AI9="","",'DR Tests'!AI9)</f>
        <v>1</v>
      </c>
      <c r="O205" s="61">
        <f>IF('DR Tests'!AL9="","",'DR Tests'!AL9)</f>
        <v>1</v>
      </c>
      <c r="P205" s="61">
        <f>IF('DR Tests'!AP9="","",'DR Tests'!AP9)</f>
        <v>1</v>
      </c>
      <c r="Q205" s="61">
        <f>IF('DR Tests'!AS9="","",'DR Tests'!AS9)</f>
        <v>1</v>
      </c>
      <c r="R205" s="61">
        <f>IF('DR Tests'!AV9="","",'DR Tests'!AV9)</f>
        <v>1</v>
      </c>
      <c r="S205" s="61">
        <f>IF('DR Tests'!AZ9="","",'DR Tests'!AZ9)</f>
        <v>2</v>
      </c>
      <c r="T205" s="61">
        <f>IF('DR Tests'!BC9="","",'DR Tests'!BC9)</f>
        <v>1</v>
      </c>
      <c r="U205" s="61">
        <f>IF('DR Tests'!BF9="","",'DR Tests'!BF9)</f>
        <v>1</v>
      </c>
      <c r="V205" s="61">
        <f>IF('DR Tests'!BJ9="","",'DR Tests'!BJ9)</f>
        <v>1</v>
      </c>
      <c r="W205" s="61">
        <f>IF('DR Tests'!BM9="","",'DR Tests'!BM9)</f>
        <v>1</v>
      </c>
      <c r="X205" s="61">
        <f>IF('DR Tests'!BP9="","",'DR Tests'!BP9)</f>
        <v>1</v>
      </c>
      <c r="Y205" s="61">
        <f>IF('DR Tests'!BS9="","",'DR Tests'!BS9)</f>
        <v>1</v>
      </c>
      <c r="Z205" s="61">
        <f>IF('DR Tests'!BW9="","",'DR Tests'!BW9)</f>
        <v>1</v>
      </c>
      <c r="AA205" s="61">
        <f>IF('DR Tests'!BZ9="","",'DR Tests'!BZ9)</f>
        <v>2</v>
      </c>
      <c r="AB205" s="61">
        <f>IF('DR Tests'!CC9="","",'DR Tests'!CC9)</f>
        <v>1</v>
      </c>
      <c r="AC205" s="61">
        <f>IF('DR Tests'!CF9="","",'DR Tests'!CF9)</f>
        <v>1</v>
      </c>
      <c r="AD205" s="61">
        <f>IF('DR Tests'!CJ9="","",'DR Tests'!CJ9)</f>
        <v>1</v>
      </c>
      <c r="AE205" s="61">
        <f>IF('DR Tests'!CM9="","",'DR Tests'!CM9)</f>
        <v>1</v>
      </c>
      <c r="AF205" s="61">
        <f>IF('DR Tests'!CP9="","",'DR Tests'!CP9)</f>
        <v>1</v>
      </c>
      <c r="AG205" s="61">
        <f>IF('DR Tests'!CS9="","",'DR Tests'!CS9)</f>
        <v>1</v>
      </c>
      <c r="AH205" s="61">
        <f>IF('DR Tests'!CW9="","",'DR Tests'!CW9)</f>
        <v>1</v>
      </c>
      <c r="AI205" s="61">
        <f>IF('DR Tests'!CZ9="","",'DR Tests'!CZ9)</f>
        <v>1</v>
      </c>
      <c r="AJ205" s="61">
        <f>IF('DR Tests'!DC9="","",'DR Tests'!DC9)</f>
        <v>1</v>
      </c>
      <c r="AK205" s="61">
        <f>IF('DR Tests'!DF9="","",'DR Tests'!DF9)</f>
        <v>1</v>
      </c>
      <c r="AL205" s="61">
        <f>IF('DR Tests'!DJ9="","",'DR Tests'!DJ9)</f>
        <v>1</v>
      </c>
      <c r="AM205" s="61">
        <f>IF('DR Tests'!DM9="","",'DR Tests'!DM9)</f>
        <v>1</v>
      </c>
      <c r="AN205" s="61">
        <f>IF('DR Tests'!DP9="","",'DR Tests'!DP9)</f>
        <v>1</v>
      </c>
      <c r="AO205" s="61">
        <f>IF('DR Tests'!DS9="","",'DR Tests'!DS9)</f>
        <v>1</v>
      </c>
      <c r="AP205" s="61">
        <f>IF('DR Tests'!DW9="","",'DR Tests'!DW9)</f>
        <v>1</v>
      </c>
      <c r="AQ205" s="61">
        <f>IF('DR Tests'!DZ9="","",'DR Tests'!DZ9)</f>
        <v>1</v>
      </c>
      <c r="AR205" s="61">
        <f>IF('DR Tests'!EC9="","",'DR Tests'!EC9)</f>
        <v>2</v>
      </c>
      <c r="AS205" s="61">
        <f>IF('DR Tests'!EF9="","",'DR Tests'!EF9)</f>
        <v>2</v>
      </c>
    </row>
    <row r="206" spans="4:45" s="58" customFormat="1" hidden="1" x14ac:dyDescent="0.3">
      <c r="D206" s="61">
        <f>IF('DR Tests'!B10="","",'DR Tests'!B10)</f>
        <v>1</v>
      </c>
      <c r="E206" s="61">
        <f>IF('DR Tests'!E10="","",'DR Tests'!E10)</f>
        <v>1</v>
      </c>
      <c r="F206" s="61">
        <f>IF('DR Tests'!H10="","",'DR Tests'!H10)</f>
        <v>1</v>
      </c>
      <c r="G206" s="61">
        <f>IF('DR Tests'!L10="","",'DR Tests'!L10)</f>
        <v>1</v>
      </c>
      <c r="H206" s="61">
        <f>IF('DR Tests'!O10="","",'DR Tests'!O10)</f>
        <v>2</v>
      </c>
      <c r="I206" s="61">
        <f>IF('DR Tests'!R10="","",'DR Tests'!R10)</f>
        <v>1</v>
      </c>
      <c r="J206" s="61">
        <f>IF('DR Tests'!V10="","",'DR Tests'!V10)</f>
        <v>1</v>
      </c>
      <c r="K206" s="61">
        <f>IF('DR Tests'!Y10="","",'DR Tests'!Y10)</f>
        <v>2</v>
      </c>
      <c r="L206" s="61">
        <f>IF('DR Tests'!AB10="","",'DR Tests'!AB10)</f>
        <v>2</v>
      </c>
      <c r="M206" s="61">
        <f>IF('DR Tests'!AF10="","",'DR Tests'!AF10)</f>
        <v>1</v>
      </c>
      <c r="N206" s="61">
        <f>IF('DR Tests'!AI10="","",'DR Tests'!AI10)</f>
        <v>1</v>
      </c>
      <c r="O206" s="61">
        <f>IF('DR Tests'!AL10="","",'DR Tests'!AL10)</f>
        <v>2</v>
      </c>
      <c r="P206" s="61">
        <f>IF('DR Tests'!AP10="","",'DR Tests'!AP10)</f>
        <v>2</v>
      </c>
      <c r="Q206" s="61">
        <f>IF('DR Tests'!AS10="","",'DR Tests'!AS10)</f>
        <v>1</v>
      </c>
      <c r="R206" s="61">
        <f>IF('DR Tests'!AV10="","",'DR Tests'!AV10)</f>
        <v>1</v>
      </c>
      <c r="S206" s="61">
        <f>IF('DR Tests'!AZ10="","",'DR Tests'!AZ10)</f>
        <v>2</v>
      </c>
      <c r="T206" s="61">
        <f>IF('DR Tests'!BC10="","",'DR Tests'!BC10)</f>
        <v>1</v>
      </c>
      <c r="U206" s="61">
        <f>IF('DR Tests'!BF10="","",'DR Tests'!BF10)</f>
        <v>1</v>
      </c>
      <c r="V206" s="61">
        <f>IF('DR Tests'!BJ10="","",'DR Tests'!BJ10)</f>
        <v>1</v>
      </c>
      <c r="W206" s="61">
        <f>IF('DR Tests'!BM10="","",'DR Tests'!BM10)</f>
        <v>2</v>
      </c>
      <c r="X206" s="61">
        <f>IF('DR Tests'!BP10="","",'DR Tests'!BP10)</f>
        <v>1</v>
      </c>
      <c r="Y206" s="61">
        <f>IF('DR Tests'!BS10="","",'DR Tests'!BS10)</f>
        <v>1</v>
      </c>
      <c r="Z206" s="61">
        <f>IF('DR Tests'!BW10="","",'DR Tests'!BW10)</f>
        <v>2</v>
      </c>
      <c r="AA206" s="61">
        <f>IF('DR Tests'!BZ10="","",'DR Tests'!BZ10)</f>
        <v>1</v>
      </c>
      <c r="AB206" s="61">
        <f>IF('DR Tests'!CC10="","",'DR Tests'!CC10)</f>
        <v>1</v>
      </c>
      <c r="AC206" s="61">
        <f>IF('DR Tests'!CF10="","",'DR Tests'!CF10)</f>
        <v>2</v>
      </c>
      <c r="AD206" s="61">
        <f>IF('DR Tests'!CJ10="","",'DR Tests'!CJ10)</f>
        <v>1</v>
      </c>
      <c r="AE206" s="61">
        <f>IF('DR Tests'!CM10="","",'DR Tests'!CM10)</f>
        <v>2</v>
      </c>
      <c r="AF206" s="61">
        <f>IF('DR Tests'!CP10="","",'DR Tests'!CP10)</f>
        <v>2</v>
      </c>
      <c r="AG206" s="61">
        <f>IF('DR Tests'!CS10="","",'DR Tests'!CS10)</f>
        <v>1</v>
      </c>
      <c r="AH206" s="61">
        <f>IF('DR Tests'!CW10="","",'DR Tests'!CW10)</f>
        <v>1</v>
      </c>
      <c r="AI206" s="61">
        <f>IF('DR Tests'!CZ10="","",'DR Tests'!CZ10)</f>
        <v>2</v>
      </c>
      <c r="AJ206" s="61">
        <f>IF('DR Tests'!DC10="","",'DR Tests'!DC10)</f>
        <v>1</v>
      </c>
      <c r="AK206" s="61">
        <f>IF('DR Tests'!DF10="","",'DR Tests'!DF10)</f>
        <v>2</v>
      </c>
      <c r="AL206" s="61">
        <f>IF('DR Tests'!DJ10="","",'DR Tests'!DJ10)</f>
        <v>2</v>
      </c>
      <c r="AM206" s="61">
        <f>IF('DR Tests'!DM10="","",'DR Tests'!DM10)</f>
        <v>1</v>
      </c>
      <c r="AN206" s="61">
        <f>IF('DR Tests'!DP10="","",'DR Tests'!DP10)</f>
        <v>1</v>
      </c>
      <c r="AO206" s="61">
        <f>IF('DR Tests'!DS10="","",'DR Tests'!DS10)</f>
        <v>1</v>
      </c>
      <c r="AP206" s="61">
        <f>IF('DR Tests'!DW10="","",'DR Tests'!DW10)</f>
        <v>1</v>
      </c>
      <c r="AQ206" s="61">
        <f>IF('DR Tests'!DZ10="","",'DR Tests'!DZ10)</f>
        <v>2</v>
      </c>
      <c r="AR206" s="61">
        <f>IF('DR Tests'!EC10="","",'DR Tests'!EC10)</f>
        <v>2</v>
      </c>
      <c r="AS206" s="61">
        <f>IF('DR Tests'!EF10="","",'DR Tests'!EF10)</f>
        <v>2</v>
      </c>
    </row>
    <row r="207" spans="4:45" s="58" customFormat="1" hidden="1" x14ac:dyDescent="0.3">
      <c r="D207" s="61">
        <f>IF('DR Tests'!B11="","",'DR Tests'!B11)</f>
        <v>1</v>
      </c>
      <c r="E207" s="61">
        <f>IF('DR Tests'!E11="","",'DR Tests'!E11)</f>
        <v>1</v>
      </c>
      <c r="F207" s="61">
        <f>IF('DR Tests'!H11="","",'DR Tests'!H11)</f>
        <v>1</v>
      </c>
      <c r="G207" s="61">
        <f>IF('DR Tests'!L11="","",'DR Tests'!L11)</f>
        <v>1</v>
      </c>
      <c r="H207" s="61">
        <f>IF('DR Tests'!O11="","",'DR Tests'!O11)</f>
        <v>2</v>
      </c>
      <c r="I207" s="61">
        <f>IF('DR Tests'!R11="","",'DR Tests'!R11)</f>
        <v>1</v>
      </c>
      <c r="J207" s="61">
        <f>IF('DR Tests'!V11="","",'DR Tests'!V11)</f>
        <v>2</v>
      </c>
      <c r="K207" s="61">
        <f>IF('DR Tests'!Y11="","",'DR Tests'!Y11)</f>
        <v>1</v>
      </c>
      <c r="L207" s="61">
        <f>IF('DR Tests'!AB11="","",'DR Tests'!AB11)</f>
        <v>1</v>
      </c>
      <c r="M207" s="61">
        <f>IF('DR Tests'!AF11="","",'DR Tests'!AF11)</f>
        <v>2</v>
      </c>
      <c r="N207" s="61">
        <f>IF('DR Tests'!AI11="","",'DR Tests'!AI11)</f>
        <v>1</v>
      </c>
      <c r="O207" s="61">
        <f>IF('DR Tests'!AL11="","",'DR Tests'!AL11)</f>
        <v>1</v>
      </c>
      <c r="P207" s="61">
        <f>IF('DR Tests'!AP11="","",'DR Tests'!AP11)</f>
        <v>1</v>
      </c>
      <c r="Q207" s="61">
        <f>IF('DR Tests'!AS11="","",'DR Tests'!AS11)</f>
        <v>2</v>
      </c>
      <c r="R207" s="61">
        <f>IF('DR Tests'!AV11="","",'DR Tests'!AV11)</f>
        <v>1</v>
      </c>
      <c r="S207" s="61">
        <f>IF('DR Tests'!AZ11="","",'DR Tests'!AZ11)</f>
        <v>2</v>
      </c>
      <c r="T207" s="61">
        <f>IF('DR Tests'!BC11="","",'DR Tests'!BC11)</f>
        <v>1</v>
      </c>
      <c r="U207" s="61">
        <f>IF('DR Tests'!BF11="","",'DR Tests'!BF11)</f>
        <v>1</v>
      </c>
      <c r="V207" s="61">
        <f>IF('DR Tests'!BJ11="","",'DR Tests'!BJ11)</f>
        <v>2</v>
      </c>
      <c r="W207" s="61">
        <f>IF('DR Tests'!BM11="","",'DR Tests'!BM11)</f>
        <v>1</v>
      </c>
      <c r="X207" s="61">
        <f>IF('DR Tests'!BP11="","",'DR Tests'!BP11)</f>
        <v>2</v>
      </c>
      <c r="Y207" s="61">
        <f>IF('DR Tests'!BS11="","",'DR Tests'!BS11)</f>
        <v>2</v>
      </c>
      <c r="Z207" s="61">
        <f>IF('DR Tests'!BW11="","",'DR Tests'!BW11)</f>
        <v>1</v>
      </c>
      <c r="AA207" s="61">
        <f>IF('DR Tests'!BZ11="","",'DR Tests'!BZ11)</f>
        <v>1</v>
      </c>
      <c r="AB207" s="61">
        <f>IF('DR Tests'!CC11="","",'DR Tests'!CC11)</f>
        <v>1</v>
      </c>
      <c r="AC207" s="61">
        <f>IF('DR Tests'!CF11="","",'DR Tests'!CF11)</f>
        <v>1</v>
      </c>
      <c r="AD207" s="61">
        <f>IF('DR Tests'!CJ11="","",'DR Tests'!CJ11)</f>
        <v>1</v>
      </c>
      <c r="AE207" s="61">
        <f>IF('DR Tests'!CM11="","",'DR Tests'!CM11)</f>
        <v>1</v>
      </c>
      <c r="AF207" s="61">
        <f>IF('DR Tests'!CP11="","",'DR Tests'!CP11)</f>
        <v>1</v>
      </c>
      <c r="AG207" s="61">
        <f>IF('DR Tests'!CS11="","",'DR Tests'!CS11)</f>
        <v>1</v>
      </c>
      <c r="AH207" s="61">
        <f>IF('DR Tests'!CW11="","",'DR Tests'!CW11)</f>
        <v>1</v>
      </c>
      <c r="AI207" s="61">
        <f>IF('DR Tests'!CZ11="","",'DR Tests'!CZ11)</f>
        <v>1</v>
      </c>
      <c r="AJ207" s="61">
        <f>IF('DR Tests'!DC11="","",'DR Tests'!DC11)</f>
        <v>1</v>
      </c>
      <c r="AK207" s="61">
        <f>IF('DR Tests'!DF11="","",'DR Tests'!DF11)</f>
        <v>1</v>
      </c>
      <c r="AL207" s="61">
        <f>IF('DR Tests'!DJ11="","",'DR Tests'!DJ11)</f>
        <v>1</v>
      </c>
      <c r="AM207" s="61">
        <f>IF('DR Tests'!DM11="","",'DR Tests'!DM11)</f>
        <v>1</v>
      </c>
      <c r="AN207" s="61">
        <f>IF('DR Tests'!DP11="","",'DR Tests'!DP11)</f>
        <v>1</v>
      </c>
      <c r="AO207" s="61">
        <f>IF('DR Tests'!DS11="","",'DR Tests'!DS11)</f>
        <v>2</v>
      </c>
      <c r="AP207" s="61">
        <f>IF('DR Tests'!DW11="","",'DR Tests'!DW11)</f>
        <v>1</v>
      </c>
      <c r="AQ207" s="61">
        <f>IF('DR Tests'!DZ11="","",'DR Tests'!DZ11)</f>
        <v>1</v>
      </c>
      <c r="AR207" s="61">
        <f>IF('DR Tests'!EC11="","",'DR Tests'!EC11)</f>
        <v>1</v>
      </c>
      <c r="AS207" s="61">
        <f>IF('DR Tests'!EF11="","",'DR Tests'!EF11)</f>
        <v>1</v>
      </c>
    </row>
    <row r="208" spans="4:45" s="58" customFormat="1" hidden="1" x14ac:dyDescent="0.3">
      <c r="D208" s="61">
        <f>IF('DR Tests'!B12="","",'DR Tests'!B12)</f>
        <v>1</v>
      </c>
      <c r="E208" s="61">
        <f>IF('DR Tests'!E12="","",'DR Tests'!E12)</f>
        <v>1</v>
      </c>
      <c r="F208" s="61">
        <f>IF('DR Tests'!H12="","",'DR Tests'!H12)</f>
        <v>1</v>
      </c>
      <c r="G208" s="61">
        <f>IF('DR Tests'!L12="","",'DR Tests'!L12)</f>
        <v>2</v>
      </c>
      <c r="H208" s="61">
        <f>IF('DR Tests'!O12="","",'DR Tests'!O12)</f>
        <v>1</v>
      </c>
      <c r="I208" s="61">
        <f>IF('DR Tests'!R12="","",'DR Tests'!R12)</f>
        <v>1</v>
      </c>
      <c r="J208" s="61">
        <f>IF('DR Tests'!V12="","",'DR Tests'!V12)</f>
        <v>1</v>
      </c>
      <c r="K208" s="61">
        <f>IF('DR Tests'!Y12="","",'DR Tests'!Y12)</f>
        <v>2</v>
      </c>
      <c r="L208" s="61">
        <f>IF('DR Tests'!AB12="","",'DR Tests'!AB12)</f>
        <v>2</v>
      </c>
      <c r="M208" s="61">
        <f>IF('DR Tests'!AF12="","",'DR Tests'!AF12)</f>
        <v>2</v>
      </c>
      <c r="N208" s="61">
        <f>IF('DR Tests'!AI12="","",'DR Tests'!AI12)</f>
        <v>1</v>
      </c>
      <c r="O208" s="61">
        <f>IF('DR Tests'!AL12="","",'DR Tests'!AL12)</f>
        <v>1</v>
      </c>
      <c r="P208" s="61">
        <f>IF('DR Tests'!AP12="","",'DR Tests'!AP12)</f>
        <v>2</v>
      </c>
      <c r="Q208" s="61">
        <f>IF('DR Tests'!AS12="","",'DR Tests'!AS12)</f>
        <v>2</v>
      </c>
      <c r="R208" s="61">
        <f>IF('DR Tests'!AV12="","",'DR Tests'!AV12)</f>
        <v>2</v>
      </c>
      <c r="S208" s="61">
        <f>IF('DR Tests'!AZ12="","",'DR Tests'!AZ12)</f>
        <v>1</v>
      </c>
      <c r="T208" s="61">
        <f>IF('DR Tests'!BC12="","",'DR Tests'!BC12)</f>
        <v>1</v>
      </c>
      <c r="U208" s="61">
        <f>IF('DR Tests'!BF12="","",'DR Tests'!BF12)</f>
        <v>1</v>
      </c>
      <c r="V208" s="61">
        <f>IF('DR Tests'!BJ12="","",'DR Tests'!BJ12)</f>
        <v>2</v>
      </c>
      <c r="W208" s="61">
        <f>IF('DR Tests'!BM12="","",'DR Tests'!BM12)</f>
        <v>2</v>
      </c>
      <c r="X208" s="61">
        <f>IF('DR Tests'!BP12="","",'DR Tests'!BP12)</f>
        <v>1</v>
      </c>
      <c r="Y208" s="61">
        <f>IF('DR Tests'!BS12="","",'DR Tests'!BS12)</f>
        <v>1</v>
      </c>
      <c r="Z208" s="61">
        <f>IF('DR Tests'!BW12="","",'DR Tests'!BW12)</f>
        <v>1</v>
      </c>
      <c r="AA208" s="61">
        <f>IF('DR Tests'!BZ12="","",'DR Tests'!BZ12)</f>
        <v>1</v>
      </c>
      <c r="AB208" s="61">
        <f>IF('DR Tests'!CC12="","",'DR Tests'!CC12)</f>
        <v>1</v>
      </c>
      <c r="AC208" s="61">
        <f>IF('DR Tests'!CF12="","",'DR Tests'!CF12)</f>
        <v>1</v>
      </c>
      <c r="AD208" s="61">
        <f>IF('DR Tests'!CJ12="","",'DR Tests'!CJ12)</f>
        <v>1</v>
      </c>
      <c r="AE208" s="61">
        <f>IF('DR Tests'!CM12="","",'DR Tests'!CM12)</f>
        <v>2</v>
      </c>
      <c r="AF208" s="61">
        <f>IF('DR Tests'!CP12="","",'DR Tests'!CP12)</f>
        <v>1</v>
      </c>
      <c r="AG208" s="61">
        <f>IF('DR Tests'!CS12="","",'DR Tests'!CS12)</f>
        <v>1</v>
      </c>
      <c r="AH208" s="61">
        <f>IF('DR Tests'!CW12="","",'DR Tests'!CW12)</f>
        <v>1</v>
      </c>
      <c r="AI208" s="61">
        <f>IF('DR Tests'!CZ12="","",'DR Tests'!CZ12)</f>
        <v>1</v>
      </c>
      <c r="AJ208" s="61">
        <f>IF('DR Tests'!DC12="","",'DR Tests'!DC12)</f>
        <v>1</v>
      </c>
      <c r="AK208" s="61">
        <f>IF('DR Tests'!DF12="","",'DR Tests'!DF12)</f>
        <v>2</v>
      </c>
      <c r="AL208" s="61">
        <f>IF('DR Tests'!DJ12="","",'DR Tests'!DJ12)</f>
        <v>1</v>
      </c>
      <c r="AM208" s="61">
        <f>IF('DR Tests'!DM12="","",'DR Tests'!DM12)</f>
        <v>1</v>
      </c>
      <c r="AN208" s="61">
        <f>IF('DR Tests'!DP12="","",'DR Tests'!DP12)</f>
        <v>1</v>
      </c>
      <c r="AO208" s="61">
        <f>IF('DR Tests'!DS12="","",'DR Tests'!DS12)</f>
        <v>1</v>
      </c>
      <c r="AP208" s="61">
        <f>IF('DR Tests'!DW12="","",'DR Tests'!DW12)</f>
        <v>1</v>
      </c>
      <c r="AQ208" s="61">
        <f>IF('DR Tests'!DZ12="","",'DR Tests'!DZ12)</f>
        <v>1</v>
      </c>
      <c r="AR208" s="61">
        <f>IF('DR Tests'!EC12="","",'DR Tests'!EC12)</f>
        <v>1</v>
      </c>
      <c r="AS208" s="61">
        <f>IF('DR Tests'!EF12="","",'DR Tests'!EF12)</f>
        <v>1</v>
      </c>
    </row>
    <row r="209" spans="4:45" s="58" customFormat="1" hidden="1" x14ac:dyDescent="0.3">
      <c r="D209" s="61">
        <f>IF('DR Tests'!B13="","",'DR Tests'!B13)</f>
        <v>1</v>
      </c>
      <c r="E209" s="61">
        <f>IF('DR Tests'!E13="","",'DR Tests'!E13)</f>
        <v>1</v>
      </c>
      <c r="F209" s="61">
        <f>IF('DR Tests'!H13="","",'DR Tests'!H13)</f>
        <v>1</v>
      </c>
      <c r="G209" s="61">
        <f>IF('DR Tests'!L13="","",'DR Tests'!L13)</f>
        <v>2</v>
      </c>
      <c r="H209" s="61">
        <f>IF('DR Tests'!O13="","",'DR Tests'!O13)</f>
        <v>1</v>
      </c>
      <c r="I209" s="61">
        <f>IF('DR Tests'!R13="","",'DR Tests'!R13)</f>
        <v>2</v>
      </c>
      <c r="J209" s="61">
        <f>IF('DR Tests'!V13="","",'DR Tests'!V13)</f>
        <v>2</v>
      </c>
      <c r="K209" s="61">
        <f>IF('DR Tests'!Y13="","",'DR Tests'!Y13)</f>
        <v>2</v>
      </c>
      <c r="L209" s="61">
        <f>IF('DR Tests'!AB13="","",'DR Tests'!AB13)</f>
        <v>1</v>
      </c>
      <c r="M209" s="61">
        <f>IF('DR Tests'!AF13="","",'DR Tests'!AF13)</f>
        <v>2</v>
      </c>
      <c r="N209" s="61">
        <f>IF('DR Tests'!AI13="","",'DR Tests'!AI13)</f>
        <v>1</v>
      </c>
      <c r="O209" s="61">
        <f>IF('DR Tests'!AL13="","",'DR Tests'!AL13)</f>
        <v>1</v>
      </c>
      <c r="P209" s="61">
        <f>IF('DR Tests'!AP13="","",'DR Tests'!AP13)</f>
        <v>1</v>
      </c>
      <c r="Q209" s="61">
        <f>IF('DR Tests'!AS13="","",'DR Tests'!AS13)</f>
        <v>1</v>
      </c>
      <c r="R209" s="61">
        <f>IF('DR Tests'!AV13="","",'DR Tests'!AV13)</f>
        <v>1</v>
      </c>
      <c r="S209" s="61">
        <f>IF('DR Tests'!AZ13="","",'DR Tests'!AZ13)</f>
        <v>1</v>
      </c>
      <c r="T209" s="61">
        <f>IF('DR Tests'!BC13="","",'DR Tests'!BC13)</f>
        <v>1</v>
      </c>
      <c r="U209" s="61">
        <f>IF('DR Tests'!BF13="","",'DR Tests'!BF13)</f>
        <v>2</v>
      </c>
      <c r="V209" s="61">
        <f>IF('DR Tests'!BJ13="","",'DR Tests'!BJ13)</f>
        <v>1</v>
      </c>
      <c r="W209" s="61">
        <f>IF('DR Tests'!BM13="","",'DR Tests'!BM13)</f>
        <v>1</v>
      </c>
      <c r="X209" s="61">
        <f>IF('DR Tests'!BP13="","",'DR Tests'!BP13)</f>
        <v>1</v>
      </c>
      <c r="Y209" s="61">
        <f>IF('DR Tests'!BS13="","",'DR Tests'!BS13)</f>
        <v>1</v>
      </c>
      <c r="Z209" s="61">
        <f>IF('DR Tests'!BW13="","",'DR Tests'!BW13)</f>
        <v>1</v>
      </c>
      <c r="AA209" s="61">
        <f>IF('DR Tests'!BZ13="","",'DR Tests'!BZ13)</f>
        <v>1</v>
      </c>
      <c r="AB209" s="61">
        <f>IF('DR Tests'!CC13="","",'DR Tests'!CC13)</f>
        <v>1</v>
      </c>
      <c r="AC209" s="61">
        <f>IF('DR Tests'!CF13="","",'DR Tests'!CF13)</f>
        <v>1</v>
      </c>
      <c r="AD209" s="61">
        <f>IF('DR Tests'!CJ13="","",'DR Tests'!CJ13)</f>
        <v>2</v>
      </c>
      <c r="AE209" s="61">
        <f>IF('DR Tests'!CM13="","",'DR Tests'!CM13)</f>
        <v>1</v>
      </c>
      <c r="AF209" s="61">
        <f>IF('DR Tests'!CP13="","",'DR Tests'!CP13)</f>
        <v>2</v>
      </c>
      <c r="AG209" s="61">
        <f>IF('DR Tests'!CS13="","",'DR Tests'!CS13)</f>
        <v>1</v>
      </c>
      <c r="AH209" s="61">
        <f>IF('DR Tests'!CW13="","",'DR Tests'!CW13)</f>
        <v>1</v>
      </c>
      <c r="AI209" s="61">
        <f>IF('DR Tests'!CZ13="","",'DR Tests'!CZ13)</f>
        <v>1</v>
      </c>
      <c r="AJ209" s="61">
        <f>IF('DR Tests'!DC13="","",'DR Tests'!DC13)</f>
        <v>1</v>
      </c>
      <c r="AK209" s="61">
        <f>IF('DR Tests'!DF13="","",'DR Tests'!DF13)</f>
        <v>1</v>
      </c>
      <c r="AL209" s="61">
        <f>IF('DR Tests'!DJ13="","",'DR Tests'!DJ13)</f>
        <v>2</v>
      </c>
      <c r="AM209" s="61">
        <f>IF('DR Tests'!DM13="","",'DR Tests'!DM13)</f>
        <v>2</v>
      </c>
      <c r="AN209" s="61">
        <f>IF('DR Tests'!DP13="","",'DR Tests'!DP13)</f>
        <v>1</v>
      </c>
      <c r="AO209" s="61">
        <f>IF('DR Tests'!DS13="","",'DR Tests'!DS13)</f>
        <v>1</v>
      </c>
      <c r="AP209" s="61">
        <f>IF('DR Tests'!DW13="","",'DR Tests'!DW13)</f>
        <v>2</v>
      </c>
      <c r="AQ209" s="61">
        <f>IF('DR Tests'!DZ13="","",'DR Tests'!DZ13)</f>
        <v>2</v>
      </c>
      <c r="AR209" s="61">
        <f>IF('DR Tests'!EC13="","",'DR Tests'!EC13)</f>
        <v>1</v>
      </c>
      <c r="AS209" s="61">
        <f>IF('DR Tests'!EF13="","",'DR Tests'!EF13)</f>
        <v>1</v>
      </c>
    </row>
    <row r="210" spans="4:45" s="58" customFormat="1" hidden="1" x14ac:dyDescent="0.3">
      <c r="D210" s="61">
        <f>IF('DR Tests'!B14="","",'DR Tests'!B14)</f>
        <v>1</v>
      </c>
      <c r="E210" s="61">
        <f>IF('DR Tests'!E14="","",'DR Tests'!E14)</f>
        <v>1</v>
      </c>
      <c r="F210" s="61">
        <f>IF('DR Tests'!H14="","",'DR Tests'!H14)</f>
        <v>1</v>
      </c>
      <c r="G210" s="61">
        <f>IF('DR Tests'!L14="","",'DR Tests'!L14)</f>
        <v>2</v>
      </c>
      <c r="H210" s="61">
        <f>IF('DR Tests'!O14="","",'DR Tests'!O14)</f>
        <v>1</v>
      </c>
      <c r="I210" s="61">
        <f>IF('DR Tests'!R14="","",'DR Tests'!R14)</f>
        <v>2</v>
      </c>
      <c r="J210" s="61">
        <f>IF('DR Tests'!V14="","",'DR Tests'!V14)</f>
        <v>2</v>
      </c>
      <c r="K210" s="61">
        <f>IF('DR Tests'!Y14="","",'DR Tests'!Y14)</f>
        <v>2</v>
      </c>
      <c r="L210" s="61">
        <f>IF('DR Tests'!AB14="","",'DR Tests'!AB14)</f>
        <v>2</v>
      </c>
      <c r="M210" s="61">
        <f>IF('DR Tests'!AF14="","",'DR Tests'!AF14)</f>
        <v>2</v>
      </c>
      <c r="N210" s="61">
        <f>IF('DR Tests'!AI14="","",'DR Tests'!AI14)</f>
        <v>1</v>
      </c>
      <c r="O210" s="61">
        <f>IF('DR Tests'!AL14="","",'DR Tests'!AL14)</f>
        <v>1</v>
      </c>
      <c r="P210" s="61">
        <f>IF('DR Tests'!AP14="","",'DR Tests'!AP14)</f>
        <v>2</v>
      </c>
      <c r="Q210" s="61">
        <f>IF('DR Tests'!AS14="","",'DR Tests'!AS14)</f>
        <v>1</v>
      </c>
      <c r="R210" s="61">
        <f>IF('DR Tests'!AV14="","",'DR Tests'!AV14)</f>
        <v>1</v>
      </c>
      <c r="S210" s="61">
        <f>IF('DR Tests'!AZ14="","",'DR Tests'!AZ14)</f>
        <v>1</v>
      </c>
      <c r="T210" s="61">
        <f>IF('DR Tests'!BC14="","",'DR Tests'!BC14)</f>
        <v>1</v>
      </c>
      <c r="U210" s="61">
        <f>IF('DR Tests'!BF14="","",'DR Tests'!BF14)</f>
        <v>2</v>
      </c>
      <c r="V210" s="61">
        <f>IF('DR Tests'!BJ14="","",'DR Tests'!BJ14)</f>
        <v>1</v>
      </c>
      <c r="W210" s="61">
        <f>IF('DR Tests'!BM14="","",'DR Tests'!BM14)</f>
        <v>1</v>
      </c>
      <c r="X210" s="61">
        <f>IF('DR Tests'!BP14="","",'DR Tests'!BP14)</f>
        <v>2</v>
      </c>
      <c r="Y210" s="61">
        <f>IF('DR Tests'!BS14="","",'DR Tests'!BS14)</f>
        <v>2</v>
      </c>
      <c r="Z210" s="61">
        <f>IF('DR Tests'!BW14="","",'DR Tests'!BW14)</f>
        <v>1</v>
      </c>
      <c r="AA210" s="61">
        <f>IF('DR Tests'!BZ14="","",'DR Tests'!BZ14)</f>
        <v>1</v>
      </c>
      <c r="AB210" s="61">
        <f>IF('DR Tests'!CC14="","",'DR Tests'!CC14)</f>
        <v>2</v>
      </c>
      <c r="AC210" s="61">
        <f>IF('DR Tests'!CF14="","",'DR Tests'!CF14)</f>
        <v>2</v>
      </c>
      <c r="AD210" s="61">
        <f>IF('DR Tests'!CJ14="","",'DR Tests'!CJ14)</f>
        <v>1</v>
      </c>
      <c r="AE210" s="61">
        <f>IF('DR Tests'!CM14="","",'DR Tests'!CM14)</f>
        <v>1</v>
      </c>
      <c r="AF210" s="61">
        <f>IF('DR Tests'!CP14="","",'DR Tests'!CP14)</f>
        <v>1</v>
      </c>
      <c r="AG210" s="61">
        <f>IF('DR Tests'!CS14="","",'DR Tests'!CS14)</f>
        <v>1</v>
      </c>
      <c r="AH210" s="61">
        <f>IF('DR Tests'!CW14="","",'DR Tests'!CW14)</f>
        <v>1</v>
      </c>
      <c r="AI210" s="61">
        <f>IF('DR Tests'!CZ14="","",'DR Tests'!CZ14)</f>
        <v>1</v>
      </c>
      <c r="AJ210" s="61">
        <f>IF('DR Tests'!DC14="","",'DR Tests'!DC14)</f>
        <v>2</v>
      </c>
      <c r="AK210" s="61">
        <f>IF('DR Tests'!DF14="","",'DR Tests'!DF14)</f>
        <v>2</v>
      </c>
      <c r="AL210" s="61">
        <f>IF('DR Tests'!DJ14="","",'DR Tests'!DJ14)</f>
        <v>1</v>
      </c>
      <c r="AM210" s="61">
        <f>IF('DR Tests'!DM14="","",'DR Tests'!DM14)</f>
        <v>1</v>
      </c>
      <c r="AN210" s="61">
        <f>IF('DR Tests'!DP14="","",'DR Tests'!DP14)</f>
        <v>1</v>
      </c>
      <c r="AO210" s="61">
        <f>IF('DR Tests'!DS14="","",'DR Tests'!DS14)</f>
        <v>1</v>
      </c>
      <c r="AP210" s="61">
        <f>IF('DR Tests'!DW14="","",'DR Tests'!DW14)</f>
        <v>1</v>
      </c>
      <c r="AQ210" s="61">
        <f>IF('DR Tests'!DZ14="","",'DR Tests'!DZ14)</f>
        <v>1</v>
      </c>
      <c r="AR210" s="61">
        <f>IF('DR Tests'!EC14="","",'DR Tests'!EC14)</f>
        <v>2</v>
      </c>
      <c r="AS210" s="61">
        <f>IF('DR Tests'!EF14="","",'DR Tests'!EF14)</f>
        <v>2</v>
      </c>
    </row>
    <row r="211" spans="4:45" s="58" customFormat="1" hidden="1" x14ac:dyDescent="0.3">
      <c r="D211" s="61">
        <f>IF('DR Tests'!B15="","",'DR Tests'!B15)</f>
        <v>1</v>
      </c>
      <c r="E211" s="61">
        <f>IF('DR Tests'!E15="","",'DR Tests'!E15)</f>
        <v>1</v>
      </c>
      <c r="F211" s="61">
        <f>IF('DR Tests'!H15="","",'DR Tests'!H15)</f>
        <v>1</v>
      </c>
      <c r="G211" s="61">
        <f>IF('DR Tests'!L15="","",'DR Tests'!L15)</f>
        <v>1</v>
      </c>
      <c r="H211" s="61">
        <f>IF('DR Tests'!O15="","",'DR Tests'!O15)</f>
        <v>2</v>
      </c>
      <c r="I211" s="61">
        <f>IF('DR Tests'!R15="","",'DR Tests'!R15)</f>
        <v>2</v>
      </c>
      <c r="J211" s="61">
        <f>IF('DR Tests'!V15="","",'DR Tests'!V15)</f>
        <v>2</v>
      </c>
      <c r="K211" s="61">
        <f>IF('DR Tests'!Y15="","",'DR Tests'!Y15)</f>
        <v>1</v>
      </c>
      <c r="L211" s="61">
        <f>IF('DR Tests'!AB15="","",'DR Tests'!AB15)</f>
        <v>1</v>
      </c>
      <c r="M211" s="61">
        <f>IF('DR Tests'!AF15="","",'DR Tests'!AF15)</f>
        <v>2</v>
      </c>
      <c r="N211" s="61">
        <f>IF('DR Tests'!AI15="","",'DR Tests'!AI15)</f>
        <v>2</v>
      </c>
      <c r="O211" s="61">
        <f>IF('DR Tests'!AL15="","",'DR Tests'!AL15)</f>
        <v>2</v>
      </c>
      <c r="P211" s="61">
        <f>IF('DR Tests'!AP15="","",'DR Tests'!AP15)</f>
        <v>2</v>
      </c>
      <c r="Q211" s="61">
        <f>IF('DR Tests'!AS15="","",'DR Tests'!AS15)</f>
        <v>2</v>
      </c>
      <c r="R211" s="61">
        <f>IF('DR Tests'!AV15="","",'DR Tests'!AV15)</f>
        <v>2</v>
      </c>
      <c r="S211" s="61">
        <f>IF('DR Tests'!AZ15="","",'DR Tests'!AZ15)</f>
        <v>1</v>
      </c>
      <c r="T211" s="61">
        <f>IF('DR Tests'!BC15="","",'DR Tests'!BC15)</f>
        <v>2</v>
      </c>
      <c r="U211" s="61">
        <f>IF('DR Tests'!BF15="","",'DR Tests'!BF15)</f>
        <v>1</v>
      </c>
      <c r="V211" s="61">
        <f>IF('DR Tests'!BJ15="","",'DR Tests'!BJ15)</f>
        <v>1</v>
      </c>
      <c r="W211" s="61">
        <f>IF('DR Tests'!BM15="","",'DR Tests'!BM15)</f>
        <v>2</v>
      </c>
      <c r="X211" s="61">
        <f>IF('DR Tests'!BP15="","",'DR Tests'!BP15)</f>
        <v>2</v>
      </c>
      <c r="Y211" s="61">
        <f>IF('DR Tests'!BS15="","",'DR Tests'!BS15)</f>
        <v>1</v>
      </c>
      <c r="Z211" s="61">
        <f>IF('DR Tests'!BW15="","",'DR Tests'!BW15)</f>
        <v>2</v>
      </c>
      <c r="AA211" s="61">
        <f>IF('DR Tests'!BZ15="","",'DR Tests'!BZ15)</f>
        <v>2</v>
      </c>
      <c r="AB211" s="61">
        <f>IF('DR Tests'!CC15="","",'DR Tests'!CC15)</f>
        <v>1</v>
      </c>
      <c r="AC211" s="61">
        <f>IF('DR Tests'!CF15="","",'DR Tests'!CF15)</f>
        <v>1</v>
      </c>
      <c r="AD211" s="61">
        <f>IF('DR Tests'!CJ15="","",'DR Tests'!CJ15)</f>
        <v>2</v>
      </c>
      <c r="AE211" s="61">
        <f>IF('DR Tests'!CM15="","",'DR Tests'!CM15)</f>
        <v>1</v>
      </c>
      <c r="AF211" s="61">
        <f>IF('DR Tests'!CP15="","",'DR Tests'!CP15)</f>
        <v>1</v>
      </c>
      <c r="AG211" s="61">
        <f>IF('DR Tests'!CS15="","",'DR Tests'!CS15)</f>
        <v>1</v>
      </c>
      <c r="AH211" s="61">
        <f>IF('DR Tests'!CW15="","",'DR Tests'!CW15)</f>
        <v>2</v>
      </c>
      <c r="AI211" s="61">
        <f>IF('DR Tests'!CZ15="","",'DR Tests'!CZ15)</f>
        <v>2</v>
      </c>
      <c r="AJ211" s="61">
        <f>IF('DR Tests'!DC15="","",'DR Tests'!DC15)</f>
        <v>2</v>
      </c>
      <c r="AK211" s="61">
        <f>IF('DR Tests'!DF15="","",'DR Tests'!DF15)</f>
        <v>2</v>
      </c>
      <c r="AL211" s="61">
        <f>IF('DR Tests'!DJ15="","",'DR Tests'!DJ15)</f>
        <v>1</v>
      </c>
      <c r="AM211" s="61">
        <f>IF('DR Tests'!DM15="","",'DR Tests'!DM15)</f>
        <v>2</v>
      </c>
      <c r="AN211" s="61">
        <f>IF('DR Tests'!DP15="","",'DR Tests'!DP15)</f>
        <v>1</v>
      </c>
      <c r="AO211" s="61">
        <f>IF('DR Tests'!DS15="","",'DR Tests'!DS15)</f>
        <v>1</v>
      </c>
      <c r="AP211" s="61">
        <f>IF('DR Tests'!DW15="","",'DR Tests'!DW15)</f>
        <v>1</v>
      </c>
      <c r="AQ211" s="61">
        <f>IF('DR Tests'!DZ15="","",'DR Tests'!DZ15)</f>
        <v>2</v>
      </c>
      <c r="AR211" s="61">
        <f>IF('DR Tests'!EC15="","",'DR Tests'!EC15)</f>
        <v>1</v>
      </c>
      <c r="AS211" s="61">
        <f>IF('DR Tests'!EF15="","",'DR Tests'!EF15)</f>
        <v>1</v>
      </c>
    </row>
    <row r="212" spans="4:45" s="58" customFormat="1" hidden="1" x14ac:dyDescent="0.3">
      <c r="D212" s="61">
        <f>IF('DR Tests'!B16="","",'DR Tests'!B16)</f>
        <v>1</v>
      </c>
      <c r="E212" s="61">
        <f>IF('DR Tests'!E16="","",'DR Tests'!E16)</f>
        <v>1</v>
      </c>
      <c r="F212" s="61">
        <f>IF('DR Tests'!H16="","",'DR Tests'!H16)</f>
        <v>1</v>
      </c>
      <c r="G212" s="61">
        <f>IF('DR Tests'!L16="","",'DR Tests'!L16)</f>
        <v>2</v>
      </c>
      <c r="H212" s="61">
        <f>IF('DR Tests'!O16="","",'DR Tests'!O16)</f>
        <v>2</v>
      </c>
      <c r="I212" s="61">
        <f>IF('DR Tests'!R16="","",'DR Tests'!R16)</f>
        <v>1</v>
      </c>
      <c r="J212" s="61">
        <f>IF('DR Tests'!V16="","",'DR Tests'!V16)</f>
        <v>1</v>
      </c>
      <c r="K212" s="61">
        <f>IF('DR Tests'!Y16="","",'DR Tests'!Y16)</f>
        <v>1</v>
      </c>
      <c r="L212" s="61">
        <f>IF('DR Tests'!AB16="","",'DR Tests'!AB16)</f>
        <v>1</v>
      </c>
      <c r="M212" s="61">
        <f>IF('DR Tests'!AF16="","",'DR Tests'!AF16)</f>
        <v>1</v>
      </c>
      <c r="N212" s="61">
        <f>IF('DR Tests'!AI16="","",'DR Tests'!AI16)</f>
        <v>2</v>
      </c>
      <c r="O212" s="61">
        <f>IF('DR Tests'!AL16="","",'DR Tests'!AL16)</f>
        <v>1</v>
      </c>
      <c r="P212" s="61">
        <f>IF('DR Tests'!AP16="","",'DR Tests'!AP16)</f>
        <v>1</v>
      </c>
      <c r="Q212" s="61">
        <f>IF('DR Tests'!AS16="","",'DR Tests'!AS16)</f>
        <v>1</v>
      </c>
      <c r="R212" s="61">
        <f>IF('DR Tests'!AV16="","",'DR Tests'!AV16)</f>
        <v>1</v>
      </c>
      <c r="S212" s="61">
        <f>IF('DR Tests'!AZ16="","",'DR Tests'!AZ16)</f>
        <v>1</v>
      </c>
      <c r="T212" s="61">
        <f>IF('DR Tests'!BC16="","",'DR Tests'!BC16)</f>
        <v>2</v>
      </c>
      <c r="U212" s="61">
        <f>IF('DR Tests'!BF16="","",'DR Tests'!BF16)</f>
        <v>1</v>
      </c>
      <c r="V212" s="61">
        <f>IF('DR Tests'!BJ16="","",'DR Tests'!BJ16)</f>
        <v>2</v>
      </c>
      <c r="W212" s="61">
        <f>IF('DR Tests'!BM16="","",'DR Tests'!BM16)</f>
        <v>1</v>
      </c>
      <c r="X212" s="61">
        <f>IF('DR Tests'!BP16="","",'DR Tests'!BP16)</f>
        <v>1</v>
      </c>
      <c r="Y212" s="61">
        <f>IF('DR Tests'!BS16="","",'DR Tests'!BS16)</f>
        <v>1</v>
      </c>
      <c r="Z212" s="61">
        <f>IF('DR Tests'!BW16="","",'DR Tests'!BW16)</f>
        <v>1</v>
      </c>
      <c r="AA212" s="61">
        <f>IF('DR Tests'!BZ16="","",'DR Tests'!BZ16)</f>
        <v>1</v>
      </c>
      <c r="AB212" s="61">
        <f>IF('DR Tests'!CC16="","",'DR Tests'!CC16)</f>
        <v>2</v>
      </c>
      <c r="AC212" s="61">
        <f>IF('DR Tests'!CF16="","",'DR Tests'!CF16)</f>
        <v>1</v>
      </c>
      <c r="AD212" s="61">
        <f>IF('DR Tests'!CJ16="","",'DR Tests'!CJ16)</f>
        <v>1</v>
      </c>
      <c r="AE212" s="61">
        <f>IF('DR Tests'!CM16="","",'DR Tests'!CM16)</f>
        <v>2</v>
      </c>
      <c r="AF212" s="61">
        <f>IF('DR Tests'!CP16="","",'DR Tests'!CP16)</f>
        <v>2</v>
      </c>
      <c r="AG212" s="61">
        <f>IF('DR Tests'!CS16="","",'DR Tests'!CS16)</f>
        <v>2</v>
      </c>
      <c r="AH212" s="61">
        <f>IF('DR Tests'!CW16="","",'DR Tests'!CW16)</f>
        <v>2</v>
      </c>
      <c r="AI212" s="61">
        <f>IF('DR Tests'!CZ16="","",'DR Tests'!CZ16)</f>
        <v>1</v>
      </c>
      <c r="AJ212" s="61">
        <f>IF('DR Tests'!DC16="","",'DR Tests'!DC16)</f>
        <v>2</v>
      </c>
      <c r="AK212" s="61">
        <f>IF('DR Tests'!DF16="","",'DR Tests'!DF16)</f>
        <v>2</v>
      </c>
      <c r="AL212" s="61">
        <f>IF('DR Tests'!DJ16="","",'DR Tests'!DJ16)</f>
        <v>2</v>
      </c>
      <c r="AM212" s="61">
        <f>IF('DR Tests'!DM16="","",'DR Tests'!DM16)</f>
        <v>1</v>
      </c>
      <c r="AN212" s="61">
        <f>IF('DR Tests'!DP16="","",'DR Tests'!DP16)</f>
        <v>1</v>
      </c>
      <c r="AO212" s="61">
        <f>IF('DR Tests'!DS16="","",'DR Tests'!DS16)</f>
        <v>1</v>
      </c>
      <c r="AP212" s="61">
        <f>IF('DR Tests'!DW16="","",'DR Tests'!DW16)</f>
        <v>2</v>
      </c>
      <c r="AQ212" s="61">
        <f>IF('DR Tests'!DZ16="","",'DR Tests'!DZ16)</f>
        <v>1</v>
      </c>
      <c r="AR212" s="61">
        <f>IF('DR Tests'!EC16="","",'DR Tests'!EC16)</f>
        <v>2</v>
      </c>
      <c r="AS212" s="61">
        <f>IF('DR Tests'!EF16="","",'DR Tests'!EF16)</f>
        <v>1</v>
      </c>
    </row>
    <row r="213" spans="4:45" s="58" customFormat="1" hidden="1" x14ac:dyDescent="0.3">
      <c r="D213" s="61" t="str">
        <f>IF('DR Tests'!B17="","",'DR Tests'!B17)</f>
        <v/>
      </c>
      <c r="E213" s="61" t="str">
        <f>IF('DR Tests'!E17="","",'DR Tests'!E17)</f>
        <v/>
      </c>
      <c r="F213" s="61">
        <f>IF('DR Tests'!H17="","",'DR Tests'!H17)</f>
        <v>1</v>
      </c>
      <c r="G213" s="61">
        <f>IF('DR Tests'!L17="","",'DR Tests'!L17)</f>
        <v>1</v>
      </c>
      <c r="H213" s="61">
        <f>IF('DR Tests'!O17="","",'DR Tests'!O17)</f>
        <v>1</v>
      </c>
      <c r="I213" s="61">
        <f>IF('DR Tests'!R17="","",'DR Tests'!R17)</f>
        <v>1</v>
      </c>
      <c r="J213" s="61">
        <f>IF('DR Tests'!V17="","",'DR Tests'!V17)</f>
        <v>1</v>
      </c>
      <c r="K213" s="61">
        <f>IF('DR Tests'!Y17="","",'DR Tests'!Y17)</f>
        <v>2</v>
      </c>
      <c r="L213" s="61">
        <f>IF('DR Tests'!AB17="","",'DR Tests'!AB17)</f>
        <v>1</v>
      </c>
      <c r="M213" s="61">
        <f>IF('DR Tests'!AF17="","",'DR Tests'!AF17)</f>
        <v>1</v>
      </c>
      <c r="N213" s="61">
        <f>IF('DR Tests'!AI17="","",'DR Tests'!AI17)</f>
        <v>1</v>
      </c>
      <c r="O213" s="61">
        <f>IF('DR Tests'!AL17="","",'DR Tests'!AL17)</f>
        <v>1</v>
      </c>
      <c r="P213" s="61">
        <f>IF('DR Tests'!AP17="","",'DR Tests'!AP17)</f>
        <v>1</v>
      </c>
      <c r="Q213" s="61">
        <f>IF('DR Tests'!AS17="","",'DR Tests'!AS17)</f>
        <v>1</v>
      </c>
      <c r="R213" s="61">
        <f>IF('DR Tests'!AV17="","",'DR Tests'!AV17)</f>
        <v>1</v>
      </c>
      <c r="S213" s="61">
        <f>IF('DR Tests'!AZ17="","",'DR Tests'!AZ17)</f>
        <v>1</v>
      </c>
      <c r="T213" s="61">
        <f>IF('DR Tests'!BC17="","",'DR Tests'!BC17)</f>
        <v>2</v>
      </c>
      <c r="U213" s="61">
        <f>IF('DR Tests'!BF17="","",'DR Tests'!BF17)</f>
        <v>2</v>
      </c>
      <c r="V213" s="61">
        <f>IF('DR Tests'!BJ17="","",'DR Tests'!BJ17)</f>
        <v>2</v>
      </c>
      <c r="W213" s="61" t="str">
        <f>IF('DR Tests'!BM17="","",'DR Tests'!BM17)</f>
        <v/>
      </c>
      <c r="X213" s="61">
        <f>IF('DR Tests'!BP17="","",'DR Tests'!BP17)</f>
        <v>1</v>
      </c>
      <c r="Y213" s="61">
        <f>IF('DR Tests'!BS17="","",'DR Tests'!BS17)</f>
        <v>2</v>
      </c>
      <c r="Z213" s="61">
        <f>IF('DR Tests'!BW17="","",'DR Tests'!BW17)</f>
        <v>1</v>
      </c>
      <c r="AA213" s="61">
        <f>IF('DR Tests'!BZ17="","",'DR Tests'!BZ17)</f>
        <v>1</v>
      </c>
      <c r="AB213" s="61">
        <f>IF('DR Tests'!CC17="","",'DR Tests'!CC17)</f>
        <v>1</v>
      </c>
      <c r="AC213" s="61">
        <f>IF('DR Tests'!CF17="","",'DR Tests'!CF17)</f>
        <v>2</v>
      </c>
      <c r="AD213" s="61">
        <f>IF('DR Tests'!CJ17="","",'DR Tests'!CJ17)</f>
        <v>2</v>
      </c>
      <c r="AE213" s="61">
        <f>IF('DR Tests'!CM17="","",'DR Tests'!CM17)</f>
        <v>1</v>
      </c>
      <c r="AF213" s="61">
        <f>IF('DR Tests'!CP17="","",'DR Tests'!CP17)</f>
        <v>2</v>
      </c>
      <c r="AG213" s="61">
        <f>IF('DR Tests'!CS17="","",'DR Tests'!CS17)</f>
        <v>2</v>
      </c>
      <c r="AH213" s="61">
        <f>IF('DR Tests'!CW17="","",'DR Tests'!CW17)</f>
        <v>2</v>
      </c>
      <c r="AI213" s="61">
        <f>IF('DR Tests'!CZ17="","",'DR Tests'!CZ17)</f>
        <v>2</v>
      </c>
      <c r="AJ213" s="61">
        <f>IF('DR Tests'!DC17="","",'DR Tests'!DC17)</f>
        <v>1</v>
      </c>
      <c r="AK213" s="61">
        <f>IF('DR Tests'!DF17="","",'DR Tests'!DF17)</f>
        <v>1</v>
      </c>
      <c r="AL213" s="61">
        <f>IF('DR Tests'!DJ17="","",'DR Tests'!DJ17)</f>
        <v>1</v>
      </c>
      <c r="AM213" s="61">
        <f>IF('DR Tests'!DM17="","",'DR Tests'!DM17)</f>
        <v>1</v>
      </c>
      <c r="AN213" s="61">
        <f>IF('DR Tests'!DP17="","",'DR Tests'!DP17)</f>
        <v>2</v>
      </c>
      <c r="AO213" s="61">
        <f>IF('DR Tests'!DS17="","",'DR Tests'!DS17)</f>
        <v>1</v>
      </c>
      <c r="AP213" s="61">
        <f>IF('DR Tests'!DW17="","",'DR Tests'!DW17)</f>
        <v>2</v>
      </c>
      <c r="AQ213" s="61">
        <f>IF('DR Tests'!DZ17="","",'DR Tests'!DZ17)</f>
        <v>2</v>
      </c>
      <c r="AR213" s="61">
        <f>IF('DR Tests'!EC17="","",'DR Tests'!EC17)</f>
        <v>1</v>
      </c>
      <c r="AS213" s="61">
        <f>IF('DR Tests'!EF17="","",'DR Tests'!EF17)</f>
        <v>1</v>
      </c>
    </row>
    <row r="214" spans="4:45" s="58" customFormat="1" hidden="1" x14ac:dyDescent="0.3">
      <c r="D214" s="61" t="str">
        <f>IF('DR Tests'!B18="","",'DR Tests'!B18)</f>
        <v/>
      </c>
      <c r="E214" s="61" t="str">
        <f>IF('DR Tests'!E18="","",'DR Tests'!E18)</f>
        <v/>
      </c>
      <c r="F214" s="61">
        <f>IF('DR Tests'!H18="","",'DR Tests'!H18)</f>
        <v>1</v>
      </c>
      <c r="G214" s="61">
        <f>IF('DR Tests'!L18="","",'DR Tests'!L18)</f>
        <v>1</v>
      </c>
      <c r="H214" s="61">
        <f>IF('DR Tests'!O18="","",'DR Tests'!O18)</f>
        <v>1</v>
      </c>
      <c r="I214" s="61">
        <f>IF('DR Tests'!R18="","",'DR Tests'!R18)</f>
        <v>1</v>
      </c>
      <c r="J214" s="61">
        <f>IF('DR Tests'!V18="","",'DR Tests'!V18)</f>
        <v>2</v>
      </c>
      <c r="K214" s="61">
        <f>IF('DR Tests'!Y18="","",'DR Tests'!Y18)</f>
        <v>1</v>
      </c>
      <c r="L214" s="61">
        <f>IF('DR Tests'!AB18="","",'DR Tests'!AB18)</f>
        <v>2</v>
      </c>
      <c r="M214" s="61">
        <f>IF('DR Tests'!AF18="","",'DR Tests'!AF18)</f>
        <v>1</v>
      </c>
      <c r="N214" s="61">
        <f>IF('DR Tests'!AI18="","",'DR Tests'!AI18)</f>
        <v>1</v>
      </c>
      <c r="O214" s="61">
        <f>IF('DR Tests'!AL18="","",'DR Tests'!AL18)</f>
        <v>1</v>
      </c>
      <c r="P214" s="61">
        <f>IF('DR Tests'!AP18="","",'DR Tests'!AP18)</f>
        <v>2</v>
      </c>
      <c r="Q214" s="61">
        <f>IF('DR Tests'!AS18="","",'DR Tests'!AS18)</f>
        <v>2</v>
      </c>
      <c r="R214" s="61">
        <f>IF('DR Tests'!AV18="","",'DR Tests'!AV18)</f>
        <v>2</v>
      </c>
      <c r="S214" s="61">
        <f>IF('DR Tests'!AZ18="","",'DR Tests'!AZ18)</f>
        <v>2</v>
      </c>
      <c r="T214" s="61">
        <f>IF('DR Tests'!BC18="","",'DR Tests'!BC18)</f>
        <v>1</v>
      </c>
      <c r="U214" s="61">
        <f>IF('DR Tests'!BF18="","",'DR Tests'!BF18)</f>
        <v>2</v>
      </c>
      <c r="V214" s="61">
        <f>IF('DR Tests'!BJ18="","",'DR Tests'!BJ18)</f>
        <v>1</v>
      </c>
      <c r="W214" s="61" t="str">
        <f>IF('DR Tests'!BM18="","",'DR Tests'!BM18)</f>
        <v/>
      </c>
      <c r="X214" s="61">
        <f>IF('DR Tests'!BP18="","",'DR Tests'!BP18)</f>
        <v>1</v>
      </c>
      <c r="Y214" s="61">
        <f>IF('DR Tests'!BS18="","",'DR Tests'!BS18)</f>
        <v>1</v>
      </c>
      <c r="Z214" s="61">
        <f>IF('DR Tests'!BW18="","",'DR Tests'!BW18)</f>
        <v>2</v>
      </c>
      <c r="AA214" s="61">
        <f>IF('DR Tests'!BZ18="","",'DR Tests'!BZ18)</f>
        <v>1</v>
      </c>
      <c r="AB214" s="61">
        <f>IF('DR Tests'!CC18="","",'DR Tests'!CC18)</f>
        <v>1</v>
      </c>
      <c r="AC214" s="61">
        <f>IF('DR Tests'!CF18="","",'DR Tests'!CF18)</f>
        <v>1</v>
      </c>
      <c r="AD214" s="61">
        <f>IF('DR Tests'!CJ18="","",'DR Tests'!CJ18)</f>
        <v>1</v>
      </c>
      <c r="AE214" s="61">
        <f>IF('DR Tests'!CM18="","",'DR Tests'!CM18)</f>
        <v>2</v>
      </c>
      <c r="AF214" s="61">
        <f>IF('DR Tests'!CP18="","",'DR Tests'!CP18)</f>
        <v>2</v>
      </c>
      <c r="AG214" s="61">
        <f>IF('DR Tests'!CS18="","",'DR Tests'!CS18)</f>
        <v>2</v>
      </c>
      <c r="AH214" s="61">
        <f>IF('DR Tests'!CW18="","",'DR Tests'!CW18)</f>
        <v>1</v>
      </c>
      <c r="AI214" s="61">
        <f>IF('DR Tests'!CZ18="","",'DR Tests'!CZ18)</f>
        <v>1</v>
      </c>
      <c r="AJ214" s="61">
        <f>IF('DR Tests'!DC18="","",'DR Tests'!DC18)</f>
        <v>1</v>
      </c>
      <c r="AK214" s="61">
        <f>IF('DR Tests'!DF18="","",'DR Tests'!DF18)</f>
        <v>1</v>
      </c>
      <c r="AL214" s="61">
        <f>IF('DR Tests'!DJ18="","",'DR Tests'!DJ18)</f>
        <v>1</v>
      </c>
      <c r="AM214" s="61">
        <f>IF('DR Tests'!DM18="","",'DR Tests'!DM18)</f>
        <v>2</v>
      </c>
      <c r="AN214" s="61">
        <f>IF('DR Tests'!DP18="","",'DR Tests'!DP18)</f>
        <v>2</v>
      </c>
      <c r="AO214" s="61">
        <f>IF('DR Tests'!DS18="","",'DR Tests'!DS18)</f>
        <v>1</v>
      </c>
      <c r="AP214" s="61">
        <f>IF('DR Tests'!DW18="","",'DR Tests'!DW18)</f>
        <v>1</v>
      </c>
      <c r="AQ214" s="61">
        <f>IF('DR Tests'!DZ18="","",'DR Tests'!DZ18)</f>
        <v>1</v>
      </c>
      <c r="AR214" s="61">
        <f>IF('DR Tests'!EC18="","",'DR Tests'!EC18)</f>
        <v>2</v>
      </c>
      <c r="AS214" s="61">
        <f>IF('DR Tests'!EF18="","",'DR Tests'!EF18)</f>
        <v>1</v>
      </c>
    </row>
    <row r="215" spans="4:45" s="58" customFormat="1" hidden="1" x14ac:dyDescent="0.3">
      <c r="D215" s="61" t="str">
        <f>IF('DR Tests'!B19="","",'DR Tests'!B19)</f>
        <v/>
      </c>
      <c r="E215" s="61" t="str">
        <f>IF('DR Tests'!E19="","",'DR Tests'!E19)</f>
        <v/>
      </c>
      <c r="F215" s="61">
        <f>IF('DR Tests'!H19="","",'DR Tests'!H19)</f>
        <v>1</v>
      </c>
      <c r="G215" s="61">
        <f>IF('DR Tests'!L19="","",'DR Tests'!L19)</f>
        <v>2</v>
      </c>
      <c r="H215" s="61">
        <f>IF('DR Tests'!O19="","",'DR Tests'!O19)</f>
        <v>2</v>
      </c>
      <c r="I215" s="61">
        <f>IF('DR Tests'!R19="","",'DR Tests'!R19)</f>
        <v>2</v>
      </c>
      <c r="J215" s="61">
        <f>IF('DR Tests'!V19="","",'DR Tests'!V19)</f>
        <v>1</v>
      </c>
      <c r="K215" s="61">
        <f>IF('DR Tests'!Y19="","",'DR Tests'!Y19)</f>
        <v>1</v>
      </c>
      <c r="L215" s="61">
        <f>IF('DR Tests'!AB19="","",'DR Tests'!AB19)</f>
        <v>2</v>
      </c>
      <c r="M215" s="61">
        <f>IF('DR Tests'!AF19="","",'DR Tests'!AF19)</f>
        <v>2</v>
      </c>
      <c r="N215" s="61">
        <f>IF('DR Tests'!AI19="","",'DR Tests'!AI19)</f>
        <v>2</v>
      </c>
      <c r="O215" s="61">
        <f>IF('DR Tests'!AL19="","",'DR Tests'!AL19)</f>
        <v>2</v>
      </c>
      <c r="P215" s="61">
        <f>IF('DR Tests'!AP19="","",'DR Tests'!AP19)</f>
        <v>1</v>
      </c>
      <c r="Q215" s="61">
        <f>IF('DR Tests'!AS19="","",'DR Tests'!AS19)</f>
        <v>2</v>
      </c>
      <c r="R215" s="61">
        <f>IF('DR Tests'!AV19="","",'DR Tests'!AV19)</f>
        <v>1</v>
      </c>
      <c r="S215" s="61">
        <f>IF('DR Tests'!AZ19="","",'DR Tests'!AZ19)</f>
        <v>2</v>
      </c>
      <c r="T215" s="61">
        <f>IF('DR Tests'!BC19="","",'DR Tests'!BC19)</f>
        <v>1</v>
      </c>
      <c r="U215" s="61">
        <f>IF('DR Tests'!BF19="","",'DR Tests'!BF19)</f>
        <v>1</v>
      </c>
      <c r="V215" s="61">
        <f>IF('DR Tests'!BJ19="","",'DR Tests'!BJ19)</f>
        <v>1</v>
      </c>
      <c r="W215" s="61" t="str">
        <f>IF('DR Tests'!BM19="","",'DR Tests'!BM19)</f>
        <v/>
      </c>
      <c r="X215" s="61" t="str">
        <f>IF('DR Tests'!BP19="","",'DR Tests'!BP19)</f>
        <v/>
      </c>
      <c r="Y215" s="61" t="str">
        <f>IF('DR Tests'!BS19="","",'DR Tests'!BS19)</f>
        <v/>
      </c>
      <c r="Z215" s="61">
        <f>IF('DR Tests'!BW19="","",'DR Tests'!BW19)</f>
        <v>2</v>
      </c>
      <c r="AA215" s="61">
        <f>IF('DR Tests'!BZ19="","",'DR Tests'!BZ19)</f>
        <v>1</v>
      </c>
      <c r="AB215" s="61">
        <f>IF('DR Tests'!CC19="","",'DR Tests'!CC19)</f>
        <v>1</v>
      </c>
      <c r="AC215" s="61">
        <f>IF('DR Tests'!CF19="","",'DR Tests'!CF19)</f>
        <v>1</v>
      </c>
      <c r="AD215" s="61">
        <f>IF('DR Tests'!CJ19="","",'DR Tests'!CJ19)</f>
        <v>1</v>
      </c>
      <c r="AE215" s="61">
        <f>IF('DR Tests'!CM19="","",'DR Tests'!CM19)</f>
        <v>1</v>
      </c>
      <c r="AF215" s="61">
        <f>IF('DR Tests'!CP19="","",'DR Tests'!CP19)</f>
        <v>1</v>
      </c>
      <c r="AG215" s="61">
        <f>IF('DR Tests'!CS19="","",'DR Tests'!CS19)</f>
        <v>2</v>
      </c>
      <c r="AH215" s="61">
        <f>IF('DR Tests'!CW19="","",'DR Tests'!CW19)</f>
        <v>1</v>
      </c>
      <c r="AI215" s="61">
        <f>IF('DR Tests'!CZ19="","",'DR Tests'!CZ19)</f>
        <v>1</v>
      </c>
      <c r="AJ215" s="61">
        <f>IF('DR Tests'!DC19="","",'DR Tests'!DC19)</f>
        <v>2</v>
      </c>
      <c r="AK215" s="61">
        <f>IF('DR Tests'!DF19="","",'DR Tests'!DF19)</f>
        <v>1</v>
      </c>
      <c r="AL215" s="61">
        <f>IF('DR Tests'!DJ19="","",'DR Tests'!DJ19)</f>
        <v>2</v>
      </c>
      <c r="AM215" s="61">
        <f>IF('DR Tests'!DM19="","",'DR Tests'!DM19)</f>
        <v>1</v>
      </c>
      <c r="AN215" s="61">
        <f>IF('DR Tests'!DP19="","",'DR Tests'!DP19)</f>
        <v>2</v>
      </c>
      <c r="AO215" s="61">
        <f>IF('DR Tests'!DS19="","",'DR Tests'!DS19)</f>
        <v>2</v>
      </c>
      <c r="AP215" s="61">
        <f>IF('DR Tests'!DW19="","",'DR Tests'!DW19)</f>
        <v>1</v>
      </c>
      <c r="AQ215" s="61">
        <f>IF('DR Tests'!DZ19="","",'DR Tests'!DZ19)</f>
        <v>1</v>
      </c>
      <c r="AR215" s="61">
        <f>IF('DR Tests'!EC19="","",'DR Tests'!EC19)</f>
        <v>2</v>
      </c>
      <c r="AS215" s="61">
        <f>IF('DR Tests'!EF19="","",'DR Tests'!EF19)</f>
        <v>1</v>
      </c>
    </row>
    <row r="216" spans="4:45" s="58" customFormat="1" hidden="1" x14ac:dyDescent="0.3">
      <c r="D216" s="61" t="str">
        <f>IF('DR Tests'!B20="","",'DR Tests'!B20)</f>
        <v/>
      </c>
      <c r="E216" s="61" t="str">
        <f>IF('DR Tests'!E20="","",'DR Tests'!E20)</f>
        <v/>
      </c>
      <c r="F216" s="61">
        <f>IF('DR Tests'!H20="","",'DR Tests'!H20)</f>
        <v>1</v>
      </c>
      <c r="G216" s="61">
        <f>IF('DR Tests'!L20="","",'DR Tests'!L20)</f>
        <v>1</v>
      </c>
      <c r="H216" s="61">
        <f>IF('DR Tests'!O20="","",'DR Tests'!O20)</f>
        <v>2</v>
      </c>
      <c r="I216" s="61">
        <f>IF('DR Tests'!R20="","",'DR Tests'!R20)</f>
        <v>1</v>
      </c>
      <c r="J216" s="61">
        <f>IF('DR Tests'!V20="","",'DR Tests'!V20)</f>
        <v>1</v>
      </c>
      <c r="K216" s="61">
        <f>IF('DR Tests'!Y20="","",'DR Tests'!Y20)</f>
        <v>1</v>
      </c>
      <c r="L216" s="61">
        <f>IF('DR Tests'!AB20="","",'DR Tests'!AB20)</f>
        <v>1</v>
      </c>
      <c r="M216" s="61">
        <f>IF('DR Tests'!AF20="","",'DR Tests'!AF20)</f>
        <v>1</v>
      </c>
      <c r="N216" s="61">
        <f>IF('DR Tests'!AI20="","",'DR Tests'!AI20)</f>
        <v>2</v>
      </c>
      <c r="O216" s="61">
        <f>IF('DR Tests'!AL20="","",'DR Tests'!AL20)</f>
        <v>2</v>
      </c>
      <c r="P216" s="61">
        <f>IF('DR Tests'!AP20="","",'DR Tests'!AP20)</f>
        <v>1</v>
      </c>
      <c r="Q216" s="61">
        <f>IF('DR Tests'!AS20="","",'DR Tests'!AS20)</f>
        <v>1</v>
      </c>
      <c r="R216" s="61">
        <f>IF('DR Tests'!AV20="","",'DR Tests'!AV20)</f>
        <v>1</v>
      </c>
      <c r="S216" s="61">
        <f>IF('DR Tests'!AZ20="","",'DR Tests'!AZ20)</f>
        <v>1</v>
      </c>
      <c r="T216" s="61">
        <f>IF('DR Tests'!BC20="","",'DR Tests'!BC20)</f>
        <v>1</v>
      </c>
      <c r="U216" s="61">
        <f>IF('DR Tests'!BF20="","",'DR Tests'!BF20)</f>
        <v>1</v>
      </c>
      <c r="V216" s="61" t="str">
        <f>IF('DR Tests'!BJ20="","",'DR Tests'!BJ20)</f>
        <v/>
      </c>
      <c r="W216" s="61" t="str">
        <f>IF('DR Tests'!BM20="","",'DR Tests'!BM20)</f>
        <v/>
      </c>
      <c r="X216" s="61" t="str">
        <f>IF('DR Tests'!BP20="","",'DR Tests'!BP20)</f>
        <v/>
      </c>
      <c r="Y216" s="61" t="str">
        <f>IF('DR Tests'!BS20="","",'DR Tests'!BS20)</f>
        <v/>
      </c>
      <c r="Z216" s="61">
        <f>IF('DR Tests'!BW20="","",'DR Tests'!BW20)</f>
        <v>1</v>
      </c>
      <c r="AA216" s="61">
        <f>IF('DR Tests'!BZ20="","",'DR Tests'!BZ20)</f>
        <v>1</v>
      </c>
      <c r="AB216" s="61">
        <f>IF('DR Tests'!CC20="","",'DR Tests'!CC20)</f>
        <v>1</v>
      </c>
      <c r="AC216" s="61">
        <f>IF('DR Tests'!CF20="","",'DR Tests'!CF20)</f>
        <v>2</v>
      </c>
      <c r="AD216" s="61">
        <f>IF('DR Tests'!CJ20="","",'DR Tests'!CJ20)</f>
        <v>2</v>
      </c>
      <c r="AE216" s="61">
        <f>IF('DR Tests'!CM20="","",'DR Tests'!CM20)</f>
        <v>2</v>
      </c>
      <c r="AF216" s="61">
        <f>IF('DR Tests'!CP20="","",'DR Tests'!CP20)</f>
        <v>1</v>
      </c>
      <c r="AG216" s="61">
        <f>IF('DR Tests'!CS20="","",'DR Tests'!CS20)</f>
        <v>1</v>
      </c>
      <c r="AH216" s="61">
        <f>IF('DR Tests'!CW20="","",'DR Tests'!CW20)</f>
        <v>1</v>
      </c>
      <c r="AI216" s="61">
        <f>IF('DR Tests'!CZ20="","",'DR Tests'!CZ20)</f>
        <v>2</v>
      </c>
      <c r="AJ216" s="61">
        <f>IF('DR Tests'!DC20="","",'DR Tests'!DC20)</f>
        <v>1</v>
      </c>
      <c r="AK216" s="61">
        <f>IF('DR Tests'!DF20="","",'DR Tests'!DF20)</f>
        <v>1</v>
      </c>
      <c r="AL216" s="61">
        <f>IF('DR Tests'!DJ20="","",'DR Tests'!DJ20)</f>
        <v>1</v>
      </c>
      <c r="AM216" s="61">
        <f>IF('DR Tests'!DM20="","",'DR Tests'!DM20)</f>
        <v>1</v>
      </c>
      <c r="AN216" s="61">
        <f>IF('DR Tests'!DP20="","",'DR Tests'!DP20)</f>
        <v>1</v>
      </c>
      <c r="AO216" s="61">
        <f>IF('DR Tests'!DS20="","",'DR Tests'!DS20)</f>
        <v>1</v>
      </c>
      <c r="AP216" s="61">
        <f>IF('DR Tests'!DW20="","",'DR Tests'!DW20)</f>
        <v>2</v>
      </c>
      <c r="AQ216" s="61">
        <f>IF('DR Tests'!DZ20="","",'DR Tests'!DZ20)</f>
        <v>1</v>
      </c>
      <c r="AR216" s="61">
        <f>IF('DR Tests'!EC20="","",'DR Tests'!EC20)</f>
        <v>1</v>
      </c>
      <c r="AS216" s="61">
        <f>IF('DR Tests'!EF20="","",'DR Tests'!EF20)</f>
        <v>1</v>
      </c>
    </row>
    <row r="217" spans="4:45" s="58" customFormat="1" hidden="1" x14ac:dyDescent="0.3">
      <c r="D217" s="61" t="str">
        <f>IF('DR Tests'!B21="","",'DR Tests'!B21)</f>
        <v/>
      </c>
      <c r="E217" s="61" t="str">
        <f>IF('DR Tests'!E21="","",'DR Tests'!E21)</f>
        <v/>
      </c>
      <c r="F217" s="61" t="str">
        <f>IF('DR Tests'!H21="","",'DR Tests'!H21)</f>
        <v/>
      </c>
      <c r="G217" s="61" t="str">
        <f>IF('DR Tests'!L21="","",'DR Tests'!L21)</f>
        <v/>
      </c>
      <c r="H217" s="61">
        <f>IF('DR Tests'!O21="","",'DR Tests'!O21)</f>
        <v>1</v>
      </c>
      <c r="I217" s="61" t="str">
        <f>IF('DR Tests'!R21="","",'DR Tests'!R21)</f>
        <v/>
      </c>
      <c r="J217" s="61">
        <f>IF('DR Tests'!V21="","",'DR Tests'!V21)</f>
        <v>1</v>
      </c>
      <c r="K217" s="61">
        <f>IF('DR Tests'!Y21="","",'DR Tests'!Y21)</f>
        <v>1</v>
      </c>
      <c r="L217" s="61">
        <f>IF('DR Tests'!AB21="","",'DR Tests'!AB21)</f>
        <v>2</v>
      </c>
      <c r="M217" s="61">
        <f>IF('DR Tests'!AF21="","",'DR Tests'!AF21)</f>
        <v>1</v>
      </c>
      <c r="N217" s="61">
        <f>IF('DR Tests'!AI21="","",'DR Tests'!AI21)</f>
        <v>1</v>
      </c>
      <c r="O217" s="61">
        <f>IF('DR Tests'!AL21="","",'DR Tests'!AL21)</f>
        <v>2</v>
      </c>
      <c r="P217" s="61">
        <f>IF('DR Tests'!AP21="","",'DR Tests'!AP21)</f>
        <v>1</v>
      </c>
      <c r="Q217" s="61">
        <f>IF('DR Tests'!AS21="","",'DR Tests'!AS21)</f>
        <v>1</v>
      </c>
      <c r="R217" s="61">
        <f>IF('DR Tests'!AV21="","",'DR Tests'!AV21)</f>
        <v>2</v>
      </c>
      <c r="S217" s="61">
        <f>IF('DR Tests'!AZ21="","",'DR Tests'!AZ21)</f>
        <v>1</v>
      </c>
      <c r="T217" s="61">
        <f>IF('DR Tests'!BC21="","",'DR Tests'!BC21)</f>
        <v>2</v>
      </c>
      <c r="U217" s="61">
        <f>IF('DR Tests'!BF21="","",'DR Tests'!BF21)</f>
        <v>1</v>
      </c>
      <c r="V217" s="61" t="str">
        <f>IF('DR Tests'!BJ21="","",'DR Tests'!BJ21)</f>
        <v/>
      </c>
      <c r="W217" s="61" t="str">
        <f>IF('DR Tests'!BM21="","",'DR Tests'!BM21)</f>
        <v/>
      </c>
      <c r="X217" s="61" t="str">
        <f>IF('DR Tests'!BP21="","",'DR Tests'!BP21)</f>
        <v/>
      </c>
      <c r="Y217" s="61" t="str">
        <f>IF('DR Tests'!BS21="","",'DR Tests'!BS21)</f>
        <v/>
      </c>
      <c r="Z217" s="61">
        <f>IF('DR Tests'!BW21="","",'DR Tests'!BW21)</f>
        <v>1</v>
      </c>
      <c r="AA217" s="61">
        <f>IF('DR Tests'!BZ21="","",'DR Tests'!BZ21)</f>
        <v>2</v>
      </c>
      <c r="AB217" s="61">
        <f>IF('DR Tests'!CC21="","",'DR Tests'!CC21)</f>
        <v>1</v>
      </c>
      <c r="AC217" s="61">
        <f>IF('DR Tests'!CF21="","",'DR Tests'!CF21)</f>
        <v>1</v>
      </c>
      <c r="AD217" s="61">
        <f>IF('DR Tests'!CJ21="","",'DR Tests'!CJ21)</f>
        <v>1</v>
      </c>
      <c r="AE217" s="61">
        <f>IF('DR Tests'!CM21="","",'DR Tests'!CM21)</f>
        <v>1</v>
      </c>
      <c r="AF217" s="61">
        <f>IF('DR Tests'!CP21="","",'DR Tests'!CP21)</f>
        <v>1</v>
      </c>
      <c r="AG217" s="61">
        <f>IF('DR Tests'!CS21="","",'DR Tests'!CS21)</f>
        <v>1</v>
      </c>
      <c r="AH217" s="61">
        <f>IF('DR Tests'!CW21="","",'DR Tests'!CW21)</f>
        <v>1</v>
      </c>
      <c r="AI217" s="61">
        <f>IF('DR Tests'!CZ21="","",'DR Tests'!CZ21)</f>
        <v>1</v>
      </c>
      <c r="AJ217" s="61" t="str">
        <f>IF('DR Tests'!DC21="","",'DR Tests'!DC21)</f>
        <v/>
      </c>
      <c r="AK217" s="61">
        <f>IF('DR Tests'!DF21="","",'DR Tests'!DF21)</f>
        <v>1</v>
      </c>
      <c r="AL217" s="61">
        <f>IF('DR Tests'!DJ21="","",'DR Tests'!DJ21)</f>
        <v>1</v>
      </c>
      <c r="AM217" s="61">
        <f>IF('DR Tests'!DM21="","",'DR Tests'!DM21)</f>
        <v>2</v>
      </c>
      <c r="AN217" s="61">
        <f>IF('DR Tests'!DP21="","",'DR Tests'!DP21)</f>
        <v>1</v>
      </c>
      <c r="AO217" s="61">
        <f>IF('DR Tests'!DS21="","",'DR Tests'!DS21)</f>
        <v>2</v>
      </c>
      <c r="AP217" s="61">
        <f>IF('DR Tests'!DW21="","",'DR Tests'!DW21)</f>
        <v>1</v>
      </c>
      <c r="AQ217" s="61">
        <f>IF('DR Tests'!DZ21="","",'DR Tests'!DZ21)</f>
        <v>1</v>
      </c>
      <c r="AR217" s="61">
        <f>IF('DR Tests'!EC21="","",'DR Tests'!EC21)</f>
        <v>1</v>
      </c>
      <c r="AS217" s="61">
        <f>IF('DR Tests'!EF21="","",'DR Tests'!EF21)</f>
        <v>2</v>
      </c>
    </row>
    <row r="218" spans="4:45" s="58" customFormat="1" hidden="1" x14ac:dyDescent="0.3">
      <c r="D218" s="61" t="str">
        <f>IF('DR Tests'!B22="","",'DR Tests'!B22)</f>
        <v/>
      </c>
      <c r="E218" s="61" t="str">
        <f>IF('DR Tests'!E22="","",'DR Tests'!E22)</f>
        <v/>
      </c>
      <c r="F218" s="61" t="str">
        <f>IF('DR Tests'!H22="","",'DR Tests'!H22)</f>
        <v/>
      </c>
      <c r="G218" s="61" t="str">
        <f>IF('DR Tests'!L22="","",'DR Tests'!L22)</f>
        <v/>
      </c>
      <c r="H218" s="61">
        <f>IF('DR Tests'!O22="","",'DR Tests'!O22)</f>
        <v>1</v>
      </c>
      <c r="I218" s="61" t="str">
        <f>IF('DR Tests'!R22="","",'DR Tests'!R22)</f>
        <v/>
      </c>
      <c r="J218" s="61">
        <f>IF('DR Tests'!V22="","",'DR Tests'!V22)</f>
        <v>1</v>
      </c>
      <c r="K218" s="61">
        <f>IF('DR Tests'!Y22="","",'DR Tests'!Y22)</f>
        <v>2</v>
      </c>
      <c r="L218" s="61">
        <f>IF('DR Tests'!AB22="","",'DR Tests'!AB22)</f>
        <v>1</v>
      </c>
      <c r="M218" s="61">
        <f>IF('DR Tests'!AF22="","",'DR Tests'!AF22)</f>
        <v>1</v>
      </c>
      <c r="N218" s="61">
        <f>IF('DR Tests'!AI22="","",'DR Tests'!AI22)</f>
        <v>1</v>
      </c>
      <c r="O218" s="61">
        <f>IF('DR Tests'!AL22="","",'DR Tests'!AL22)</f>
        <v>1</v>
      </c>
      <c r="P218" s="61">
        <f>IF('DR Tests'!AP22="","",'DR Tests'!AP22)</f>
        <v>2</v>
      </c>
      <c r="Q218" s="61">
        <f>IF('DR Tests'!AS22="","",'DR Tests'!AS22)</f>
        <v>2</v>
      </c>
      <c r="R218" s="61">
        <f>IF('DR Tests'!AV22="","",'DR Tests'!AV22)</f>
        <v>2</v>
      </c>
      <c r="S218" s="61">
        <f>IF('DR Tests'!AZ22="","",'DR Tests'!AZ22)</f>
        <v>1</v>
      </c>
      <c r="T218" s="61">
        <f>IF('DR Tests'!BC22="","",'DR Tests'!BC22)</f>
        <v>1</v>
      </c>
      <c r="U218" s="61">
        <f>IF('DR Tests'!BF22="","",'DR Tests'!BF22)</f>
        <v>2</v>
      </c>
      <c r="V218" s="61" t="str">
        <f>IF('DR Tests'!BJ22="","",'DR Tests'!BJ22)</f>
        <v/>
      </c>
      <c r="W218" s="61" t="str">
        <f>IF('DR Tests'!BM22="","",'DR Tests'!BM22)</f>
        <v/>
      </c>
      <c r="X218" s="61" t="str">
        <f>IF('DR Tests'!BP22="","",'DR Tests'!BP22)</f>
        <v/>
      </c>
      <c r="Y218" s="61" t="str">
        <f>IF('DR Tests'!BS22="","",'DR Tests'!BS22)</f>
        <v/>
      </c>
      <c r="Z218" s="61">
        <f>IF('DR Tests'!BW22="","",'DR Tests'!BW22)</f>
        <v>1</v>
      </c>
      <c r="AA218" s="61">
        <f>IF('DR Tests'!BZ22="","",'DR Tests'!BZ22)</f>
        <v>1</v>
      </c>
      <c r="AB218" s="61">
        <f>IF('DR Tests'!CC22="","",'DR Tests'!CC22)</f>
        <v>1</v>
      </c>
      <c r="AC218" s="61">
        <f>IF('DR Tests'!CF22="","",'DR Tests'!CF22)</f>
        <v>1</v>
      </c>
      <c r="AD218" s="61">
        <f>IF('DR Tests'!CJ22="","",'DR Tests'!CJ22)</f>
        <v>1</v>
      </c>
      <c r="AE218" s="61">
        <f>IF('DR Tests'!CM22="","",'DR Tests'!CM22)</f>
        <v>1</v>
      </c>
      <c r="AF218" s="61">
        <f>IF('DR Tests'!CP22="","",'DR Tests'!CP22)</f>
        <v>1</v>
      </c>
      <c r="AG218" s="61">
        <f>IF('DR Tests'!CS22="","",'DR Tests'!CS22)</f>
        <v>1</v>
      </c>
      <c r="AH218" s="61">
        <f>IF('DR Tests'!CW22="","",'DR Tests'!CW22)</f>
        <v>1</v>
      </c>
      <c r="AI218" s="61">
        <f>IF('DR Tests'!CZ22="","",'DR Tests'!CZ22)</f>
        <v>1</v>
      </c>
      <c r="AJ218" s="61" t="str">
        <f>IF('DR Tests'!DC22="","",'DR Tests'!DC22)</f>
        <v/>
      </c>
      <c r="AK218" s="61">
        <f>IF('DR Tests'!DF22="","",'DR Tests'!DF22)</f>
        <v>1</v>
      </c>
      <c r="AL218" s="61">
        <f>IF('DR Tests'!DJ22="","",'DR Tests'!DJ22)</f>
        <v>1</v>
      </c>
      <c r="AM218" s="61">
        <f>IF('DR Tests'!DM22="","",'DR Tests'!DM22)</f>
        <v>1</v>
      </c>
      <c r="AN218" s="61">
        <f>IF('DR Tests'!DP22="","",'DR Tests'!DP22)</f>
        <v>2</v>
      </c>
      <c r="AO218" s="61">
        <f>IF('DR Tests'!DS22="","",'DR Tests'!DS22)</f>
        <v>1</v>
      </c>
      <c r="AP218" s="61">
        <f>IF('DR Tests'!DW22="","",'DR Tests'!DW22)</f>
        <v>1</v>
      </c>
      <c r="AQ218" s="61">
        <f>IF('DR Tests'!DZ22="","",'DR Tests'!DZ22)</f>
        <v>2</v>
      </c>
      <c r="AR218" s="61">
        <f>IF('DR Tests'!EC22="","",'DR Tests'!EC22)</f>
        <v>1</v>
      </c>
      <c r="AS218" s="61">
        <f>IF('DR Tests'!EF22="","",'DR Tests'!EF22)</f>
        <v>2</v>
      </c>
    </row>
    <row r="219" spans="4:45" s="58" customFormat="1" hidden="1" x14ac:dyDescent="0.3">
      <c r="D219" s="61" t="str">
        <f>IF('DR Tests'!B23="","",'DR Tests'!B23)</f>
        <v/>
      </c>
      <c r="E219" s="61" t="str">
        <f>IF('DR Tests'!E23="","",'DR Tests'!E23)</f>
        <v/>
      </c>
      <c r="F219" s="61" t="str">
        <f>IF('DR Tests'!H23="","",'DR Tests'!H23)</f>
        <v/>
      </c>
      <c r="G219" s="61" t="str">
        <f>IF('DR Tests'!L23="","",'DR Tests'!L23)</f>
        <v/>
      </c>
      <c r="H219" s="61">
        <f>IF('DR Tests'!O23="","",'DR Tests'!O23)</f>
        <v>1</v>
      </c>
      <c r="I219" s="61" t="str">
        <f>IF('DR Tests'!R23="","",'DR Tests'!R23)</f>
        <v/>
      </c>
      <c r="J219" s="61" t="str">
        <f>IF('DR Tests'!V23="","",'DR Tests'!V23)</f>
        <v/>
      </c>
      <c r="K219" s="61">
        <f>IF('DR Tests'!Y23="","",'DR Tests'!Y23)</f>
        <v>1</v>
      </c>
      <c r="L219" s="61">
        <f>IF('DR Tests'!AB23="","",'DR Tests'!AB23)</f>
        <v>1</v>
      </c>
      <c r="M219" s="61">
        <f>IF('DR Tests'!AF23="","",'DR Tests'!AF23)</f>
        <v>1</v>
      </c>
      <c r="N219" s="61">
        <f>IF('DR Tests'!AI23="","",'DR Tests'!AI23)</f>
        <v>1</v>
      </c>
      <c r="O219" s="61">
        <f>IF('DR Tests'!AL23="","",'DR Tests'!AL23)</f>
        <v>2</v>
      </c>
      <c r="P219" s="61">
        <f>IF('DR Tests'!AP23="","",'DR Tests'!AP23)</f>
        <v>1</v>
      </c>
      <c r="Q219" s="61">
        <f>IF('DR Tests'!AS23="","",'DR Tests'!AS23)</f>
        <v>1</v>
      </c>
      <c r="R219" s="61">
        <f>IF('DR Tests'!AV23="","",'DR Tests'!AV23)</f>
        <v>1</v>
      </c>
      <c r="S219" s="61">
        <f>IF('DR Tests'!AZ23="","",'DR Tests'!AZ23)</f>
        <v>2</v>
      </c>
      <c r="T219" s="61">
        <f>IF('DR Tests'!BC23="","",'DR Tests'!BC23)</f>
        <v>2</v>
      </c>
      <c r="U219" s="61">
        <f>IF('DR Tests'!BF23="","",'DR Tests'!BF23)</f>
        <v>1</v>
      </c>
      <c r="V219" s="61" t="str">
        <f>IF('DR Tests'!BJ23="","",'DR Tests'!BJ23)</f>
        <v/>
      </c>
      <c r="W219" s="61" t="str">
        <f>IF('DR Tests'!BM23="","",'DR Tests'!BM23)</f>
        <v/>
      </c>
      <c r="X219" s="61" t="str">
        <f>IF('DR Tests'!BP23="","",'DR Tests'!BP23)</f>
        <v/>
      </c>
      <c r="Y219" s="61" t="str">
        <f>IF('DR Tests'!BS23="","",'DR Tests'!BS23)</f>
        <v/>
      </c>
      <c r="Z219" s="61">
        <f>IF('DR Tests'!BW23="","",'DR Tests'!BW23)</f>
        <v>1</v>
      </c>
      <c r="AA219" s="61">
        <f>IF('DR Tests'!BZ23="","",'DR Tests'!BZ23)</f>
        <v>1</v>
      </c>
      <c r="AB219" s="61" t="str">
        <f>IF('DR Tests'!CC23="","",'DR Tests'!CC23)</f>
        <v/>
      </c>
      <c r="AC219" s="61">
        <f>IF('DR Tests'!CF23="","",'DR Tests'!CF23)</f>
        <v>1</v>
      </c>
      <c r="AD219" s="61" t="str">
        <f>IF('DR Tests'!CJ23="","",'DR Tests'!CJ23)</f>
        <v/>
      </c>
      <c r="AE219" s="61">
        <f>IF('DR Tests'!CM23="","",'DR Tests'!CM23)</f>
        <v>1</v>
      </c>
      <c r="AF219" s="61">
        <f>IF('DR Tests'!CP23="","",'DR Tests'!CP23)</f>
        <v>1</v>
      </c>
      <c r="AG219" s="61">
        <f>IF('DR Tests'!CS23="","",'DR Tests'!CS23)</f>
        <v>1</v>
      </c>
      <c r="AH219" s="61" t="str">
        <f>IF('DR Tests'!CW23="","",'DR Tests'!CW23)</f>
        <v/>
      </c>
      <c r="AI219" s="61">
        <f>IF('DR Tests'!CZ23="","",'DR Tests'!CZ23)</f>
        <v>1</v>
      </c>
      <c r="AJ219" s="61" t="str">
        <f>IF('DR Tests'!DC23="","",'DR Tests'!DC23)</f>
        <v/>
      </c>
      <c r="AK219" s="61">
        <f>IF('DR Tests'!DF23="","",'DR Tests'!DF23)</f>
        <v>1</v>
      </c>
      <c r="AL219" s="61">
        <f>IF('DR Tests'!DJ23="","",'DR Tests'!DJ23)</f>
        <v>2</v>
      </c>
      <c r="AM219" s="61">
        <f>IF('DR Tests'!DM23="","",'DR Tests'!DM23)</f>
        <v>2</v>
      </c>
      <c r="AN219" s="61">
        <f>IF('DR Tests'!DP23="","",'DR Tests'!DP23)</f>
        <v>2</v>
      </c>
      <c r="AO219" s="61">
        <f>IF('DR Tests'!DS23="","",'DR Tests'!DS23)</f>
        <v>2</v>
      </c>
      <c r="AP219" s="61">
        <f>IF('DR Tests'!DW23="","",'DR Tests'!DW23)</f>
        <v>1</v>
      </c>
      <c r="AQ219" s="61">
        <f>IF('DR Tests'!DZ23="","",'DR Tests'!DZ23)</f>
        <v>1</v>
      </c>
      <c r="AR219" s="61">
        <f>IF('DR Tests'!EC23="","",'DR Tests'!EC23)</f>
        <v>1</v>
      </c>
      <c r="AS219" s="61">
        <f>IF('DR Tests'!EF23="","",'DR Tests'!EF23)</f>
        <v>1</v>
      </c>
    </row>
    <row r="220" spans="4:45" s="58" customFormat="1" hidden="1" x14ac:dyDescent="0.3">
      <c r="D220" s="61" t="str">
        <f>IF('DR Tests'!B24="","",'DR Tests'!B24)</f>
        <v/>
      </c>
      <c r="E220" s="61" t="str">
        <f>IF('DR Tests'!E24="","",'DR Tests'!E24)</f>
        <v/>
      </c>
      <c r="F220" s="61" t="str">
        <f>IF('DR Tests'!H24="","",'DR Tests'!H24)</f>
        <v/>
      </c>
      <c r="G220" s="61" t="str">
        <f>IF('DR Tests'!L24="","",'DR Tests'!L24)</f>
        <v/>
      </c>
      <c r="H220" s="61" t="str">
        <f>IF('DR Tests'!O24="","",'DR Tests'!O24)</f>
        <v/>
      </c>
      <c r="I220" s="61" t="str">
        <f>IF('DR Tests'!R24="","",'DR Tests'!R24)</f>
        <v/>
      </c>
      <c r="J220" s="61" t="str">
        <f>IF('DR Tests'!V24="","",'DR Tests'!V24)</f>
        <v/>
      </c>
      <c r="K220" s="61">
        <f>IF('DR Tests'!Y24="","",'DR Tests'!Y24)</f>
        <v>1</v>
      </c>
      <c r="L220" s="61">
        <f>IF('DR Tests'!AB24="","",'DR Tests'!AB24)</f>
        <v>1</v>
      </c>
      <c r="M220" s="61">
        <f>IF('DR Tests'!AF24="","",'DR Tests'!AF24)</f>
        <v>2</v>
      </c>
      <c r="N220" s="61">
        <f>IF('DR Tests'!AI24="","",'DR Tests'!AI24)</f>
        <v>1</v>
      </c>
      <c r="O220" s="61">
        <f>IF('DR Tests'!AL24="","",'DR Tests'!AL24)</f>
        <v>1</v>
      </c>
      <c r="P220" s="61">
        <f>IF('DR Tests'!AP24="","",'DR Tests'!AP24)</f>
        <v>1</v>
      </c>
      <c r="Q220" s="61">
        <f>IF('DR Tests'!AS24="","",'DR Tests'!AS24)</f>
        <v>1</v>
      </c>
      <c r="R220" s="61">
        <f>IF('DR Tests'!AV24="","",'DR Tests'!AV24)</f>
        <v>2</v>
      </c>
      <c r="S220" s="61">
        <f>IF('DR Tests'!AZ24="","",'DR Tests'!AZ24)</f>
        <v>1</v>
      </c>
      <c r="T220" s="61">
        <f>IF('DR Tests'!BC24="","",'DR Tests'!BC24)</f>
        <v>1</v>
      </c>
      <c r="U220" s="61">
        <f>IF('DR Tests'!BF24="","",'DR Tests'!BF24)</f>
        <v>1</v>
      </c>
      <c r="V220" s="61" t="str">
        <f>IF('DR Tests'!BJ24="","",'DR Tests'!BJ24)</f>
        <v/>
      </c>
      <c r="W220" s="61" t="str">
        <f>IF('DR Tests'!BM24="","",'DR Tests'!BM24)</f>
        <v/>
      </c>
      <c r="X220" s="61" t="str">
        <f>IF('DR Tests'!BP24="","",'DR Tests'!BP24)</f>
        <v/>
      </c>
      <c r="Y220" s="61" t="str">
        <f>IF('DR Tests'!BS24="","",'DR Tests'!BS24)</f>
        <v/>
      </c>
      <c r="Z220" s="61" t="str">
        <f>IF('DR Tests'!BW24="","",'DR Tests'!BW24)</f>
        <v/>
      </c>
      <c r="AA220" s="61" t="str">
        <f>IF('DR Tests'!BZ24="","",'DR Tests'!BZ24)</f>
        <v/>
      </c>
      <c r="AB220" s="61" t="str">
        <f>IF('DR Tests'!CC24="","",'DR Tests'!CC24)</f>
        <v/>
      </c>
      <c r="AC220" s="61" t="str">
        <f>IF('DR Tests'!CF24="","",'DR Tests'!CF24)</f>
        <v/>
      </c>
      <c r="AD220" s="61" t="str">
        <f>IF('DR Tests'!CJ24="","",'DR Tests'!CJ24)</f>
        <v/>
      </c>
      <c r="AE220" s="61" t="str">
        <f>IF('DR Tests'!CM24="","",'DR Tests'!CM24)</f>
        <v/>
      </c>
      <c r="AF220" s="61">
        <f>IF('DR Tests'!CP24="","",'DR Tests'!CP24)</f>
        <v>1</v>
      </c>
      <c r="AG220" s="61">
        <f>IF('DR Tests'!CS24="","",'DR Tests'!CS24)</f>
        <v>1</v>
      </c>
      <c r="AH220" s="61" t="str">
        <f>IF('DR Tests'!CW24="","",'DR Tests'!CW24)</f>
        <v/>
      </c>
      <c r="AI220" s="61" t="str">
        <f>IF('DR Tests'!CZ24="","",'DR Tests'!CZ24)</f>
        <v/>
      </c>
      <c r="AJ220" s="61" t="str">
        <f>IF('DR Tests'!DC24="","",'DR Tests'!DC24)</f>
        <v/>
      </c>
      <c r="AK220" s="61">
        <f>IF('DR Tests'!DF24="","",'DR Tests'!DF24)</f>
        <v>1</v>
      </c>
      <c r="AL220" s="61">
        <f>IF('DR Tests'!DJ24="","",'DR Tests'!DJ24)</f>
        <v>1</v>
      </c>
      <c r="AM220" s="61">
        <f>IF('DR Tests'!DM24="","",'DR Tests'!DM24)</f>
        <v>1</v>
      </c>
      <c r="AN220" s="61">
        <f>IF('DR Tests'!DP24="","",'DR Tests'!DP24)</f>
        <v>1</v>
      </c>
      <c r="AO220" s="61">
        <f>IF('DR Tests'!DS24="","",'DR Tests'!DS24)</f>
        <v>1</v>
      </c>
      <c r="AP220" s="61" t="str">
        <f>IF('DR Tests'!DW24="","",'DR Tests'!DW24)</f>
        <v/>
      </c>
      <c r="AQ220" s="61">
        <f>IF('DR Tests'!DZ24="","",'DR Tests'!DZ24)</f>
        <v>1</v>
      </c>
      <c r="AR220" s="61">
        <f>IF('DR Tests'!EC24="","",'DR Tests'!EC24)</f>
        <v>1</v>
      </c>
      <c r="AS220" s="61">
        <f>IF('DR Tests'!EF24="","",'DR Tests'!EF24)</f>
        <v>1</v>
      </c>
    </row>
    <row r="221" spans="4:45" s="58" customFormat="1" hidden="1" x14ac:dyDescent="0.3">
      <c r="D221" s="61" t="str">
        <f>IF('DR Tests'!B25="","",'DR Tests'!B25)</f>
        <v/>
      </c>
      <c r="E221" s="61" t="str">
        <f>IF('DR Tests'!E25="","",'DR Tests'!E25)</f>
        <v/>
      </c>
      <c r="F221" s="61" t="str">
        <f>IF('DR Tests'!H25="","",'DR Tests'!H25)</f>
        <v/>
      </c>
      <c r="G221" s="61" t="str">
        <f>IF('DR Tests'!L25="","",'DR Tests'!L25)</f>
        <v/>
      </c>
      <c r="H221" s="61" t="str">
        <f>IF('DR Tests'!O25="","",'DR Tests'!O25)</f>
        <v/>
      </c>
      <c r="I221" s="61" t="str">
        <f>IF('DR Tests'!R25="","",'DR Tests'!R25)</f>
        <v/>
      </c>
      <c r="J221" s="61" t="str">
        <f>IF('DR Tests'!V25="","",'DR Tests'!V25)</f>
        <v/>
      </c>
      <c r="K221" s="61">
        <f>IF('DR Tests'!Y25="","",'DR Tests'!Y25)</f>
        <v>2</v>
      </c>
      <c r="L221" s="61">
        <f>IF('DR Tests'!AB25="","",'DR Tests'!AB25)</f>
        <v>2</v>
      </c>
      <c r="M221" s="61">
        <f>IF('DR Tests'!AF25="","",'DR Tests'!AF25)</f>
        <v>1</v>
      </c>
      <c r="N221" s="61">
        <f>IF('DR Tests'!AI25="","",'DR Tests'!AI25)</f>
        <v>1</v>
      </c>
      <c r="O221" s="61">
        <f>IF('DR Tests'!AL25="","",'DR Tests'!AL25)</f>
        <v>1</v>
      </c>
      <c r="P221" s="61">
        <f>IF('DR Tests'!AP25="","",'DR Tests'!AP25)</f>
        <v>1</v>
      </c>
      <c r="Q221" s="61">
        <f>IF('DR Tests'!AS25="","",'DR Tests'!AS25)</f>
        <v>2</v>
      </c>
      <c r="R221" s="61">
        <f>IF('DR Tests'!AV25="","",'DR Tests'!AV25)</f>
        <v>2</v>
      </c>
      <c r="S221" s="61">
        <f>IF('DR Tests'!AZ25="","",'DR Tests'!AZ25)</f>
        <v>1</v>
      </c>
      <c r="T221" s="61">
        <f>IF('DR Tests'!BC25="","",'DR Tests'!BC25)</f>
        <v>2</v>
      </c>
      <c r="U221" s="61">
        <f>IF('DR Tests'!BF25="","",'DR Tests'!BF25)</f>
        <v>2</v>
      </c>
      <c r="V221" s="61" t="str">
        <f>IF('DR Tests'!BJ25="","",'DR Tests'!BJ25)</f>
        <v/>
      </c>
      <c r="W221" s="61" t="str">
        <f>IF('DR Tests'!BM25="","",'DR Tests'!BM25)</f>
        <v/>
      </c>
      <c r="X221" s="61" t="str">
        <f>IF('DR Tests'!BP25="","",'DR Tests'!BP25)</f>
        <v/>
      </c>
      <c r="Y221" s="61" t="str">
        <f>IF('DR Tests'!BS25="","",'DR Tests'!BS25)</f>
        <v/>
      </c>
      <c r="Z221" s="61" t="str">
        <f>IF('DR Tests'!BW25="","",'DR Tests'!BW25)</f>
        <v/>
      </c>
      <c r="AA221" s="61" t="str">
        <f>IF('DR Tests'!BZ25="","",'DR Tests'!BZ25)</f>
        <v/>
      </c>
      <c r="AB221" s="61" t="str">
        <f>IF('DR Tests'!CC25="","",'DR Tests'!CC25)</f>
        <v/>
      </c>
      <c r="AC221" s="61" t="str">
        <f>IF('DR Tests'!CF25="","",'DR Tests'!CF25)</f>
        <v/>
      </c>
      <c r="AD221" s="61" t="str">
        <f>IF('DR Tests'!CJ25="","",'DR Tests'!CJ25)</f>
        <v/>
      </c>
      <c r="AE221" s="61" t="str">
        <f>IF('DR Tests'!CM25="","",'DR Tests'!CM25)</f>
        <v/>
      </c>
      <c r="AF221" s="61">
        <f>IF('DR Tests'!CP25="","",'DR Tests'!CP25)</f>
        <v>2</v>
      </c>
      <c r="AG221" s="61">
        <f>IF('DR Tests'!CS25="","",'DR Tests'!CS25)</f>
        <v>1</v>
      </c>
      <c r="AH221" s="61" t="str">
        <f>IF('DR Tests'!CW25="","",'DR Tests'!CW25)</f>
        <v/>
      </c>
      <c r="AI221" s="61" t="str">
        <f>IF('DR Tests'!CZ25="","",'DR Tests'!CZ25)</f>
        <v/>
      </c>
      <c r="AJ221" s="61" t="str">
        <f>IF('DR Tests'!DC25="","",'DR Tests'!DC25)</f>
        <v/>
      </c>
      <c r="AK221" s="61" t="str">
        <f>IF('DR Tests'!DF25="","",'DR Tests'!DF25)</f>
        <v/>
      </c>
      <c r="AL221" s="61">
        <f>IF('DR Tests'!DJ25="","",'DR Tests'!DJ25)</f>
        <v>1</v>
      </c>
      <c r="AM221" s="61" t="str">
        <f>IF('DR Tests'!DM25="","",'DR Tests'!DM25)</f>
        <v/>
      </c>
      <c r="AN221" s="61">
        <f>IF('DR Tests'!DP25="","",'DR Tests'!DP25)</f>
        <v>1</v>
      </c>
      <c r="AO221" s="61" t="str">
        <f>IF('DR Tests'!DS25="","",'DR Tests'!DS25)</f>
        <v/>
      </c>
      <c r="AP221" s="61" t="str">
        <f>IF('DR Tests'!DW25="","",'DR Tests'!DW25)</f>
        <v/>
      </c>
      <c r="AQ221" s="61">
        <f>IF('DR Tests'!DZ25="","",'DR Tests'!DZ25)</f>
        <v>2</v>
      </c>
      <c r="AR221" s="61">
        <f>IF('DR Tests'!EC25="","",'DR Tests'!EC25)</f>
        <v>1</v>
      </c>
      <c r="AS221" s="61">
        <f>IF('DR Tests'!EF25="","",'DR Tests'!EF25)</f>
        <v>1</v>
      </c>
    </row>
    <row r="222" spans="4:45" s="58" customFormat="1" hidden="1" x14ac:dyDescent="0.3">
      <c r="D222" s="61" t="str">
        <f>IF('DR Tests'!B26="","",'DR Tests'!B26)</f>
        <v/>
      </c>
      <c r="E222" s="61" t="str">
        <f>IF('DR Tests'!E26="","",'DR Tests'!E26)</f>
        <v/>
      </c>
      <c r="F222" s="61" t="str">
        <f>IF('DR Tests'!H26="","",'DR Tests'!H26)</f>
        <v/>
      </c>
      <c r="G222" s="61" t="str">
        <f>IF('DR Tests'!L26="","",'DR Tests'!L26)</f>
        <v/>
      </c>
      <c r="H222" s="61" t="str">
        <f>IF('DR Tests'!O26="","",'DR Tests'!O26)</f>
        <v/>
      </c>
      <c r="I222" s="61" t="str">
        <f>IF('DR Tests'!R26="","",'DR Tests'!R26)</f>
        <v/>
      </c>
      <c r="J222" s="61" t="str">
        <f>IF('DR Tests'!V26="","",'DR Tests'!V26)</f>
        <v/>
      </c>
      <c r="K222" s="61">
        <f>IF('DR Tests'!Y26="","",'DR Tests'!Y26)</f>
        <v>1</v>
      </c>
      <c r="L222" s="61">
        <f>IF('DR Tests'!AB26="","",'DR Tests'!AB26)</f>
        <v>1</v>
      </c>
      <c r="M222" s="61">
        <f>IF('DR Tests'!AF26="","",'DR Tests'!AF26)</f>
        <v>1</v>
      </c>
      <c r="N222" s="61">
        <f>IF('DR Tests'!AI26="","",'DR Tests'!AI26)</f>
        <v>1</v>
      </c>
      <c r="O222" s="61">
        <f>IF('DR Tests'!AL26="","",'DR Tests'!AL26)</f>
        <v>1</v>
      </c>
      <c r="P222" s="61">
        <f>IF('DR Tests'!AP26="","",'DR Tests'!AP26)</f>
        <v>2</v>
      </c>
      <c r="Q222" s="61">
        <f>IF('DR Tests'!AS26="","",'DR Tests'!AS26)</f>
        <v>2</v>
      </c>
      <c r="R222" s="61">
        <f>IF('DR Tests'!AV26="","",'DR Tests'!AV26)</f>
        <v>2</v>
      </c>
      <c r="S222" s="61">
        <f>IF('DR Tests'!AZ26="","",'DR Tests'!AZ26)</f>
        <v>1</v>
      </c>
      <c r="T222" s="61">
        <f>IF('DR Tests'!BC26="","",'DR Tests'!BC26)</f>
        <v>2</v>
      </c>
      <c r="U222" s="61">
        <f>IF('DR Tests'!BF26="","",'DR Tests'!BF26)</f>
        <v>1</v>
      </c>
      <c r="V222" s="61" t="str">
        <f>IF('DR Tests'!BJ26="","",'DR Tests'!BJ26)</f>
        <v/>
      </c>
      <c r="W222" s="61" t="str">
        <f>IF('DR Tests'!BM26="","",'DR Tests'!BM26)</f>
        <v/>
      </c>
      <c r="X222" s="61" t="str">
        <f>IF('DR Tests'!BP26="","",'DR Tests'!BP26)</f>
        <v/>
      </c>
      <c r="Y222" s="61" t="str">
        <f>IF('DR Tests'!BS26="","",'DR Tests'!BS26)</f>
        <v/>
      </c>
      <c r="Z222" s="61" t="str">
        <f>IF('DR Tests'!BW26="","",'DR Tests'!BW26)</f>
        <v/>
      </c>
      <c r="AA222" s="61" t="str">
        <f>IF('DR Tests'!BZ26="","",'DR Tests'!BZ26)</f>
        <v/>
      </c>
      <c r="AB222" s="61" t="str">
        <f>IF('DR Tests'!CC26="","",'DR Tests'!CC26)</f>
        <v/>
      </c>
      <c r="AC222" s="61" t="str">
        <f>IF('DR Tests'!CF26="","",'DR Tests'!CF26)</f>
        <v/>
      </c>
      <c r="AD222" s="61" t="str">
        <f>IF('DR Tests'!CJ26="","",'DR Tests'!CJ26)</f>
        <v/>
      </c>
      <c r="AE222" s="61" t="str">
        <f>IF('DR Tests'!CM26="","",'DR Tests'!CM26)</f>
        <v/>
      </c>
      <c r="AF222" s="61">
        <f>IF('DR Tests'!CP26="","",'DR Tests'!CP26)</f>
        <v>1</v>
      </c>
      <c r="AG222" s="61">
        <f>IF('DR Tests'!CS26="","",'DR Tests'!CS26)</f>
        <v>1</v>
      </c>
      <c r="AH222" s="61" t="str">
        <f>IF('DR Tests'!CW26="","",'DR Tests'!CW26)</f>
        <v/>
      </c>
      <c r="AI222" s="61" t="str">
        <f>IF('DR Tests'!CZ26="","",'DR Tests'!CZ26)</f>
        <v/>
      </c>
      <c r="AJ222" s="61" t="str">
        <f>IF('DR Tests'!DC26="","",'DR Tests'!DC26)</f>
        <v/>
      </c>
      <c r="AK222" s="61" t="str">
        <f>IF('DR Tests'!DF26="","",'DR Tests'!DF26)</f>
        <v/>
      </c>
      <c r="AL222" s="61">
        <f>IF('DR Tests'!DJ26="","",'DR Tests'!DJ26)</f>
        <v>1</v>
      </c>
      <c r="AM222" s="61" t="str">
        <f>IF('DR Tests'!DM26="","",'DR Tests'!DM26)</f>
        <v/>
      </c>
      <c r="AN222" s="61">
        <f>IF('DR Tests'!DP26="","",'DR Tests'!DP26)</f>
        <v>2</v>
      </c>
      <c r="AO222" s="61" t="str">
        <f>IF('DR Tests'!DS26="","",'DR Tests'!DS26)</f>
        <v/>
      </c>
      <c r="AP222" s="61" t="str">
        <f>IF('DR Tests'!DW26="","",'DR Tests'!DW26)</f>
        <v/>
      </c>
      <c r="AQ222" s="61">
        <f>IF('DR Tests'!DZ26="","",'DR Tests'!DZ26)</f>
        <v>1</v>
      </c>
      <c r="AR222" s="61">
        <f>IF('DR Tests'!EC26="","",'DR Tests'!EC26)</f>
        <v>1</v>
      </c>
      <c r="AS222" s="61">
        <f>IF('DR Tests'!EF26="","",'DR Tests'!EF26)</f>
        <v>1</v>
      </c>
    </row>
    <row r="223" spans="4:45" s="58" customFormat="1" hidden="1" x14ac:dyDescent="0.3">
      <c r="D223" s="61" t="str">
        <f>IF('DR Tests'!B27="","",'DR Tests'!B27)</f>
        <v/>
      </c>
      <c r="E223" s="61" t="str">
        <f>IF('DR Tests'!E27="","",'DR Tests'!E27)</f>
        <v/>
      </c>
      <c r="F223" s="61" t="str">
        <f>IF('DR Tests'!H27="","",'DR Tests'!H27)</f>
        <v/>
      </c>
      <c r="G223" s="61" t="str">
        <f>IF('DR Tests'!L27="","",'DR Tests'!L27)</f>
        <v/>
      </c>
      <c r="H223" s="61" t="str">
        <f>IF('DR Tests'!O27="","",'DR Tests'!O27)</f>
        <v/>
      </c>
      <c r="I223" s="61" t="str">
        <f>IF('DR Tests'!R27="","",'DR Tests'!R27)</f>
        <v/>
      </c>
      <c r="J223" s="61" t="str">
        <f>IF('DR Tests'!V27="","",'DR Tests'!V27)</f>
        <v/>
      </c>
      <c r="K223" s="61" t="str">
        <f>IF('DR Tests'!Y27="","",'DR Tests'!Y27)</f>
        <v/>
      </c>
      <c r="L223" s="61">
        <f>IF('DR Tests'!AB27="","",'DR Tests'!AB27)</f>
        <v>1</v>
      </c>
      <c r="M223" s="61">
        <f>IF('DR Tests'!AF27="","",'DR Tests'!AF27)</f>
        <v>1</v>
      </c>
      <c r="N223" s="61">
        <f>IF('DR Tests'!AI27="","",'DR Tests'!AI27)</f>
        <v>2</v>
      </c>
      <c r="O223" s="61">
        <f>IF('DR Tests'!AL27="","",'DR Tests'!AL27)</f>
        <v>1</v>
      </c>
      <c r="P223" s="61">
        <f>IF('DR Tests'!AP27="","",'DR Tests'!AP27)</f>
        <v>1</v>
      </c>
      <c r="Q223" s="61">
        <f>IF('DR Tests'!AS27="","",'DR Tests'!AS27)</f>
        <v>2</v>
      </c>
      <c r="R223" s="61">
        <f>IF('DR Tests'!AV27="","",'DR Tests'!AV27)</f>
        <v>2</v>
      </c>
      <c r="S223" s="61">
        <f>IF('DR Tests'!AZ27="","",'DR Tests'!AZ27)</f>
        <v>1</v>
      </c>
      <c r="T223" s="61">
        <f>IF('DR Tests'!BC27="","",'DR Tests'!BC27)</f>
        <v>2</v>
      </c>
      <c r="U223" s="61">
        <f>IF('DR Tests'!BF27="","",'DR Tests'!BF27)</f>
        <v>1</v>
      </c>
      <c r="V223" s="61" t="str">
        <f>IF('DR Tests'!BJ27="","",'DR Tests'!BJ27)</f>
        <v/>
      </c>
      <c r="W223" s="61" t="str">
        <f>IF('DR Tests'!BM27="","",'DR Tests'!BM27)</f>
        <v/>
      </c>
      <c r="X223" s="61" t="str">
        <f>IF('DR Tests'!BP27="","",'DR Tests'!BP27)</f>
        <v/>
      </c>
      <c r="Y223" s="61" t="str">
        <f>IF('DR Tests'!BS27="","",'DR Tests'!BS27)</f>
        <v/>
      </c>
      <c r="Z223" s="61" t="str">
        <f>IF('DR Tests'!BW27="","",'DR Tests'!BW27)</f>
        <v/>
      </c>
      <c r="AA223" s="61" t="str">
        <f>IF('DR Tests'!BZ27="","",'DR Tests'!BZ27)</f>
        <v/>
      </c>
      <c r="AB223" s="61" t="str">
        <f>IF('DR Tests'!CC27="","",'DR Tests'!CC27)</f>
        <v/>
      </c>
      <c r="AC223" s="61" t="str">
        <f>IF('DR Tests'!CF27="","",'DR Tests'!CF27)</f>
        <v/>
      </c>
      <c r="AD223" s="61" t="str">
        <f>IF('DR Tests'!CJ27="","",'DR Tests'!CJ27)</f>
        <v/>
      </c>
      <c r="AE223" s="61" t="str">
        <f>IF('DR Tests'!CM27="","",'DR Tests'!CM27)</f>
        <v/>
      </c>
      <c r="AF223" s="61" t="str">
        <f>IF('DR Tests'!CP27="","",'DR Tests'!CP27)</f>
        <v/>
      </c>
      <c r="AG223" s="61" t="str">
        <f>IF('DR Tests'!CS27="","",'DR Tests'!CS27)</f>
        <v/>
      </c>
      <c r="AH223" s="61" t="str">
        <f>IF('DR Tests'!CW27="","",'DR Tests'!CW27)</f>
        <v/>
      </c>
      <c r="AI223" s="61" t="str">
        <f>IF('DR Tests'!CZ27="","",'DR Tests'!CZ27)</f>
        <v/>
      </c>
      <c r="AJ223" s="61" t="str">
        <f>IF('DR Tests'!DC27="","",'DR Tests'!DC27)</f>
        <v/>
      </c>
      <c r="AK223" s="61" t="str">
        <f>IF('DR Tests'!DF27="","",'DR Tests'!DF27)</f>
        <v/>
      </c>
      <c r="AL223" s="61">
        <f>IF('DR Tests'!DJ27="","",'DR Tests'!DJ27)</f>
        <v>1</v>
      </c>
      <c r="AM223" s="61" t="str">
        <f>IF('DR Tests'!DM27="","",'DR Tests'!DM27)</f>
        <v/>
      </c>
      <c r="AN223" s="61">
        <f>IF('DR Tests'!DP27="","",'DR Tests'!DP27)</f>
        <v>1</v>
      </c>
      <c r="AO223" s="61" t="str">
        <f>IF('DR Tests'!DS27="","",'DR Tests'!DS27)</f>
        <v/>
      </c>
      <c r="AP223" s="61" t="str">
        <f>IF('DR Tests'!DW27="","",'DR Tests'!DW27)</f>
        <v/>
      </c>
      <c r="AQ223" s="61" t="str">
        <f>IF('DR Tests'!DZ27="","",'DR Tests'!DZ27)</f>
        <v/>
      </c>
      <c r="AR223" s="61" t="str">
        <f>IF('DR Tests'!EC27="","",'DR Tests'!EC27)</f>
        <v/>
      </c>
      <c r="AS223" s="61">
        <f>IF('DR Tests'!EF27="","",'DR Tests'!EF27)</f>
        <v>1</v>
      </c>
    </row>
    <row r="224" spans="4:45" s="58" customFormat="1" hidden="1" x14ac:dyDescent="0.3">
      <c r="D224" s="61" t="str">
        <f>IF('DR Tests'!B28="","",'DR Tests'!B28)</f>
        <v/>
      </c>
      <c r="E224" s="61" t="str">
        <f>IF('DR Tests'!E28="","",'DR Tests'!E28)</f>
        <v/>
      </c>
      <c r="F224" s="61" t="str">
        <f>IF('DR Tests'!H28="","",'DR Tests'!H28)</f>
        <v/>
      </c>
      <c r="G224" s="61" t="str">
        <f>IF('DR Tests'!L28="","",'DR Tests'!L28)</f>
        <v/>
      </c>
      <c r="H224" s="61" t="str">
        <f>IF('DR Tests'!O28="","",'DR Tests'!O28)</f>
        <v/>
      </c>
      <c r="I224" s="61" t="str">
        <f>IF('DR Tests'!R28="","",'DR Tests'!R28)</f>
        <v/>
      </c>
      <c r="J224" s="61" t="str">
        <f>IF('DR Tests'!V28="","",'DR Tests'!V28)</f>
        <v/>
      </c>
      <c r="K224" s="61" t="str">
        <f>IF('DR Tests'!Y28="","",'DR Tests'!Y28)</f>
        <v/>
      </c>
      <c r="L224" s="61">
        <f>IF('DR Tests'!AB28="","",'DR Tests'!AB28)</f>
        <v>1</v>
      </c>
      <c r="M224" s="61">
        <f>IF('DR Tests'!AF28="","",'DR Tests'!AF28)</f>
        <v>1</v>
      </c>
      <c r="N224" s="61">
        <f>IF('DR Tests'!AI28="","",'DR Tests'!AI28)</f>
        <v>1</v>
      </c>
      <c r="O224" s="61">
        <f>IF('DR Tests'!AL28="","",'DR Tests'!AL28)</f>
        <v>2</v>
      </c>
      <c r="P224" s="61">
        <f>IF('DR Tests'!AP28="","",'DR Tests'!AP28)</f>
        <v>1</v>
      </c>
      <c r="Q224" s="61">
        <f>IF('DR Tests'!AS28="","",'DR Tests'!AS28)</f>
        <v>1</v>
      </c>
      <c r="R224" s="61">
        <f>IF('DR Tests'!AV28="","",'DR Tests'!AV28)</f>
        <v>1</v>
      </c>
      <c r="S224" s="61">
        <f>IF('DR Tests'!AZ28="","",'DR Tests'!AZ28)</f>
        <v>1</v>
      </c>
      <c r="T224" s="61">
        <f>IF('DR Tests'!BC28="","",'DR Tests'!BC28)</f>
        <v>1</v>
      </c>
      <c r="U224" s="61">
        <f>IF('DR Tests'!BF28="","",'DR Tests'!BF28)</f>
        <v>2</v>
      </c>
      <c r="V224" s="61" t="str">
        <f>IF('DR Tests'!BJ28="","",'DR Tests'!BJ28)</f>
        <v/>
      </c>
      <c r="W224" s="61" t="str">
        <f>IF('DR Tests'!BM28="","",'DR Tests'!BM28)</f>
        <v/>
      </c>
      <c r="X224" s="61" t="str">
        <f>IF('DR Tests'!BP28="","",'DR Tests'!BP28)</f>
        <v/>
      </c>
      <c r="Y224" s="61" t="str">
        <f>IF('DR Tests'!BS28="","",'DR Tests'!BS28)</f>
        <v/>
      </c>
      <c r="Z224" s="61" t="str">
        <f>IF('DR Tests'!BW28="","",'DR Tests'!BW28)</f>
        <v/>
      </c>
      <c r="AA224" s="61" t="str">
        <f>IF('DR Tests'!BZ28="","",'DR Tests'!BZ28)</f>
        <v/>
      </c>
      <c r="AB224" s="61" t="str">
        <f>IF('DR Tests'!CC28="","",'DR Tests'!CC28)</f>
        <v/>
      </c>
      <c r="AC224" s="61" t="str">
        <f>IF('DR Tests'!CF28="","",'DR Tests'!CF28)</f>
        <v/>
      </c>
      <c r="AD224" s="61" t="str">
        <f>IF('DR Tests'!CJ28="","",'DR Tests'!CJ28)</f>
        <v/>
      </c>
      <c r="AE224" s="61" t="str">
        <f>IF('DR Tests'!CM28="","",'DR Tests'!CM28)</f>
        <v/>
      </c>
      <c r="AF224" s="61" t="str">
        <f>IF('DR Tests'!CP28="","",'DR Tests'!CP28)</f>
        <v/>
      </c>
      <c r="AG224" s="61" t="str">
        <f>IF('DR Tests'!CS28="","",'DR Tests'!CS28)</f>
        <v/>
      </c>
      <c r="AH224" s="61" t="str">
        <f>IF('DR Tests'!CW28="","",'DR Tests'!CW28)</f>
        <v/>
      </c>
      <c r="AI224" s="61" t="str">
        <f>IF('DR Tests'!CZ28="","",'DR Tests'!CZ28)</f>
        <v/>
      </c>
      <c r="AJ224" s="61" t="str">
        <f>IF('DR Tests'!DC28="","",'DR Tests'!DC28)</f>
        <v/>
      </c>
      <c r="AK224" s="61" t="str">
        <f>IF('DR Tests'!DF28="","",'DR Tests'!DF28)</f>
        <v/>
      </c>
      <c r="AL224" s="61" t="str">
        <f>IF('DR Tests'!DJ28="","",'DR Tests'!DJ28)</f>
        <v/>
      </c>
      <c r="AM224" s="61" t="str">
        <f>IF('DR Tests'!DM28="","",'DR Tests'!DM28)</f>
        <v/>
      </c>
      <c r="AN224" s="61" t="str">
        <f>IF('DR Tests'!DP28="","",'DR Tests'!DP28)</f>
        <v/>
      </c>
      <c r="AO224" s="61" t="str">
        <f>IF('DR Tests'!DS28="","",'DR Tests'!DS28)</f>
        <v/>
      </c>
      <c r="AP224" s="61" t="str">
        <f>IF('DR Tests'!DW28="","",'DR Tests'!DW28)</f>
        <v/>
      </c>
      <c r="AQ224" s="61" t="str">
        <f>IF('DR Tests'!DZ28="","",'DR Tests'!DZ28)</f>
        <v/>
      </c>
      <c r="AR224" s="61" t="str">
        <f>IF('DR Tests'!EC28="","",'DR Tests'!EC28)</f>
        <v/>
      </c>
      <c r="AS224" s="61" t="str">
        <f>IF('DR Tests'!EF28="","",'DR Tests'!EF28)</f>
        <v/>
      </c>
    </row>
    <row r="225" spans="4:45" s="58" customFormat="1" hidden="1" x14ac:dyDescent="0.3">
      <c r="D225" s="61" t="str">
        <f>IF('DR Tests'!B29="","",'DR Tests'!B29)</f>
        <v/>
      </c>
      <c r="E225" s="61" t="str">
        <f>IF('DR Tests'!E29="","",'DR Tests'!E29)</f>
        <v/>
      </c>
      <c r="F225" s="61" t="str">
        <f>IF('DR Tests'!H29="","",'DR Tests'!H29)</f>
        <v/>
      </c>
      <c r="G225" s="61" t="str">
        <f>IF('DR Tests'!L29="","",'DR Tests'!L29)</f>
        <v/>
      </c>
      <c r="H225" s="61" t="str">
        <f>IF('DR Tests'!O29="","",'DR Tests'!O29)</f>
        <v/>
      </c>
      <c r="I225" s="61" t="str">
        <f>IF('DR Tests'!R29="","",'DR Tests'!R29)</f>
        <v/>
      </c>
      <c r="J225" s="61" t="str">
        <f>IF('DR Tests'!V29="","",'DR Tests'!V29)</f>
        <v/>
      </c>
      <c r="K225" s="61" t="str">
        <f>IF('DR Tests'!Y29="","",'DR Tests'!Y29)</f>
        <v/>
      </c>
      <c r="L225" s="61">
        <f>IF('DR Tests'!AB29="","",'DR Tests'!AB29)</f>
        <v>1</v>
      </c>
      <c r="M225" s="61" t="str">
        <f>IF('DR Tests'!AF29="","",'DR Tests'!AF29)</f>
        <v/>
      </c>
      <c r="N225" s="61">
        <f>IF('DR Tests'!AI29="","",'DR Tests'!AI29)</f>
        <v>1</v>
      </c>
      <c r="O225" s="61">
        <f>IF('DR Tests'!AL29="","",'DR Tests'!AL29)</f>
        <v>1</v>
      </c>
      <c r="P225" s="61">
        <f>IF('DR Tests'!AP29="","",'DR Tests'!AP29)</f>
        <v>1</v>
      </c>
      <c r="Q225" s="61">
        <f>IF('DR Tests'!AS29="","",'DR Tests'!AS29)</f>
        <v>1</v>
      </c>
      <c r="R225" s="61">
        <f>IF('DR Tests'!AV29="","",'DR Tests'!AV29)</f>
        <v>1</v>
      </c>
      <c r="S225" s="61">
        <f>IF('DR Tests'!AZ29="","",'DR Tests'!AZ29)</f>
        <v>2</v>
      </c>
      <c r="T225" s="61">
        <f>IF('DR Tests'!BC29="","",'DR Tests'!BC29)</f>
        <v>1</v>
      </c>
      <c r="U225" s="61">
        <f>IF('DR Tests'!BF29="","",'DR Tests'!BF29)</f>
        <v>1</v>
      </c>
      <c r="V225" s="61" t="str">
        <f>IF('DR Tests'!BJ29="","",'DR Tests'!BJ29)</f>
        <v/>
      </c>
      <c r="W225" s="61" t="str">
        <f>IF('DR Tests'!BM29="","",'DR Tests'!BM29)</f>
        <v/>
      </c>
      <c r="X225" s="61" t="str">
        <f>IF('DR Tests'!BP29="","",'DR Tests'!BP29)</f>
        <v/>
      </c>
      <c r="Y225" s="61" t="str">
        <f>IF('DR Tests'!BS29="","",'DR Tests'!BS29)</f>
        <v/>
      </c>
      <c r="Z225" s="61" t="str">
        <f>IF('DR Tests'!BW29="","",'DR Tests'!BW29)</f>
        <v/>
      </c>
      <c r="AA225" s="61" t="str">
        <f>IF('DR Tests'!BZ29="","",'DR Tests'!BZ29)</f>
        <v/>
      </c>
      <c r="AB225" s="61" t="str">
        <f>IF('DR Tests'!CC29="","",'DR Tests'!CC29)</f>
        <v/>
      </c>
      <c r="AC225" s="61" t="str">
        <f>IF('DR Tests'!CF29="","",'DR Tests'!CF29)</f>
        <v/>
      </c>
      <c r="AD225" s="61" t="str">
        <f>IF('DR Tests'!CJ29="","",'DR Tests'!CJ29)</f>
        <v/>
      </c>
      <c r="AE225" s="61" t="str">
        <f>IF('DR Tests'!CM29="","",'DR Tests'!CM29)</f>
        <v/>
      </c>
      <c r="AF225" s="61" t="str">
        <f>IF('DR Tests'!CP29="","",'DR Tests'!CP29)</f>
        <v/>
      </c>
      <c r="AG225" s="61" t="str">
        <f>IF('DR Tests'!CS29="","",'DR Tests'!CS29)</f>
        <v/>
      </c>
      <c r="AH225" s="61" t="str">
        <f>IF('DR Tests'!CW29="","",'DR Tests'!CW29)</f>
        <v/>
      </c>
      <c r="AI225" s="61" t="str">
        <f>IF('DR Tests'!CZ29="","",'DR Tests'!CZ29)</f>
        <v/>
      </c>
      <c r="AJ225" s="61" t="str">
        <f>IF('DR Tests'!DC29="","",'DR Tests'!DC29)</f>
        <v/>
      </c>
      <c r="AK225" s="61" t="str">
        <f>IF('DR Tests'!DF29="","",'DR Tests'!DF29)</f>
        <v/>
      </c>
      <c r="AL225" s="61" t="str">
        <f>IF('DR Tests'!DJ29="","",'DR Tests'!DJ29)</f>
        <v/>
      </c>
      <c r="AM225" s="61" t="str">
        <f>IF('DR Tests'!DM29="","",'DR Tests'!DM29)</f>
        <v/>
      </c>
      <c r="AN225" s="61" t="str">
        <f>IF('DR Tests'!DP29="","",'DR Tests'!DP29)</f>
        <v/>
      </c>
      <c r="AO225" s="61" t="str">
        <f>IF('DR Tests'!DS29="","",'DR Tests'!DS29)</f>
        <v/>
      </c>
      <c r="AP225" s="61" t="str">
        <f>IF('DR Tests'!DW29="","",'DR Tests'!DW29)</f>
        <v/>
      </c>
      <c r="AQ225" s="61" t="str">
        <f>IF('DR Tests'!DZ29="","",'DR Tests'!DZ29)</f>
        <v/>
      </c>
      <c r="AR225" s="61" t="str">
        <f>IF('DR Tests'!EC29="","",'DR Tests'!EC29)</f>
        <v/>
      </c>
      <c r="AS225" s="61" t="str">
        <f>IF('DR Tests'!EF29="","",'DR Tests'!EF29)</f>
        <v/>
      </c>
    </row>
    <row r="226" spans="4:45" s="58" customFormat="1" hidden="1" x14ac:dyDescent="0.3">
      <c r="D226" s="61" t="str">
        <f>IF('DR Tests'!B30="","",'DR Tests'!B30)</f>
        <v/>
      </c>
      <c r="E226" s="61" t="str">
        <f>IF('DR Tests'!E30="","",'DR Tests'!E30)</f>
        <v/>
      </c>
      <c r="F226" s="61" t="str">
        <f>IF('DR Tests'!H30="","",'DR Tests'!H30)</f>
        <v/>
      </c>
      <c r="G226" s="61" t="str">
        <f>IF('DR Tests'!L30="","",'DR Tests'!L30)</f>
        <v/>
      </c>
      <c r="H226" s="61" t="str">
        <f>IF('DR Tests'!O30="","",'DR Tests'!O30)</f>
        <v/>
      </c>
      <c r="I226" s="61" t="str">
        <f>IF('DR Tests'!R30="","",'DR Tests'!R30)</f>
        <v/>
      </c>
      <c r="J226" s="61" t="str">
        <f>IF('DR Tests'!V30="","",'DR Tests'!V30)</f>
        <v/>
      </c>
      <c r="K226" s="61" t="str">
        <f>IF('DR Tests'!Y30="","",'DR Tests'!Y30)</f>
        <v/>
      </c>
      <c r="L226" s="61" t="str">
        <f>IF('DR Tests'!AB30="","",'DR Tests'!AB30)</f>
        <v/>
      </c>
      <c r="M226" s="61" t="str">
        <f>IF('DR Tests'!AF30="","",'DR Tests'!AF30)</f>
        <v/>
      </c>
      <c r="N226" s="61">
        <f>IF('DR Tests'!AI30="","",'DR Tests'!AI30)</f>
        <v>1</v>
      </c>
      <c r="O226" s="61">
        <f>IF('DR Tests'!AL30="","",'DR Tests'!AL30)</f>
        <v>1</v>
      </c>
      <c r="P226" s="61">
        <f>IF('DR Tests'!AP30="","",'DR Tests'!AP30)</f>
        <v>1</v>
      </c>
      <c r="Q226" s="61" t="str">
        <f>IF('DR Tests'!AS30="","",'DR Tests'!AS30)</f>
        <v/>
      </c>
      <c r="R226" s="61">
        <f>IF('DR Tests'!AV30="","",'DR Tests'!AV30)</f>
        <v>1</v>
      </c>
      <c r="S226" s="61">
        <f>IF('DR Tests'!AZ30="","",'DR Tests'!AZ30)</f>
        <v>1</v>
      </c>
      <c r="T226" s="61">
        <f>IF('DR Tests'!BC30="","",'DR Tests'!BC30)</f>
        <v>1</v>
      </c>
      <c r="U226" s="61" t="str">
        <f>IF('DR Tests'!BF30="","",'DR Tests'!BF30)</f>
        <v/>
      </c>
      <c r="V226" s="61" t="str">
        <f>IF('DR Tests'!BJ30="","",'DR Tests'!BJ30)</f>
        <v/>
      </c>
      <c r="W226" s="61" t="str">
        <f>IF('DR Tests'!BM30="","",'DR Tests'!BM30)</f>
        <v/>
      </c>
      <c r="X226" s="61" t="str">
        <f>IF('DR Tests'!BP30="","",'DR Tests'!BP30)</f>
        <v/>
      </c>
      <c r="Y226" s="61" t="str">
        <f>IF('DR Tests'!BS30="","",'DR Tests'!BS30)</f>
        <v/>
      </c>
      <c r="Z226" s="61" t="str">
        <f>IF('DR Tests'!BW30="","",'DR Tests'!BW30)</f>
        <v/>
      </c>
      <c r="AA226" s="61" t="str">
        <f>IF('DR Tests'!BZ30="","",'DR Tests'!BZ30)</f>
        <v/>
      </c>
      <c r="AB226" s="61" t="str">
        <f>IF('DR Tests'!CC30="","",'DR Tests'!CC30)</f>
        <v/>
      </c>
      <c r="AC226" s="61" t="str">
        <f>IF('DR Tests'!CF30="","",'DR Tests'!CF30)</f>
        <v/>
      </c>
      <c r="AD226" s="61" t="str">
        <f>IF('DR Tests'!CJ30="","",'DR Tests'!CJ30)</f>
        <v/>
      </c>
      <c r="AE226" s="61" t="str">
        <f>IF('DR Tests'!CM30="","",'DR Tests'!CM30)</f>
        <v/>
      </c>
      <c r="AF226" s="61" t="str">
        <f>IF('DR Tests'!CP30="","",'DR Tests'!CP30)</f>
        <v/>
      </c>
      <c r="AG226" s="61" t="str">
        <f>IF('DR Tests'!CS30="","",'DR Tests'!CS30)</f>
        <v/>
      </c>
      <c r="AH226" s="61" t="str">
        <f>IF('DR Tests'!CW30="","",'DR Tests'!CW30)</f>
        <v/>
      </c>
      <c r="AI226" s="61" t="str">
        <f>IF('DR Tests'!CZ30="","",'DR Tests'!CZ30)</f>
        <v/>
      </c>
      <c r="AJ226" s="61" t="str">
        <f>IF('DR Tests'!DC30="","",'DR Tests'!DC30)</f>
        <v/>
      </c>
      <c r="AK226" s="61" t="str">
        <f>IF('DR Tests'!DF30="","",'DR Tests'!DF30)</f>
        <v/>
      </c>
      <c r="AL226" s="61" t="str">
        <f>IF('DR Tests'!DJ30="","",'DR Tests'!DJ30)</f>
        <v/>
      </c>
      <c r="AM226" s="61" t="str">
        <f>IF('DR Tests'!DM30="","",'DR Tests'!DM30)</f>
        <v/>
      </c>
      <c r="AN226" s="61" t="str">
        <f>IF('DR Tests'!DP30="","",'DR Tests'!DP30)</f>
        <v/>
      </c>
      <c r="AO226" s="61" t="str">
        <f>IF('DR Tests'!DS30="","",'DR Tests'!DS30)</f>
        <v/>
      </c>
      <c r="AP226" s="61" t="str">
        <f>IF('DR Tests'!DW30="","",'DR Tests'!DW30)</f>
        <v/>
      </c>
      <c r="AQ226" s="61" t="str">
        <f>IF('DR Tests'!DZ30="","",'DR Tests'!DZ30)</f>
        <v/>
      </c>
      <c r="AR226" s="61" t="str">
        <f>IF('DR Tests'!EC30="","",'DR Tests'!EC30)</f>
        <v/>
      </c>
      <c r="AS226" s="61" t="str">
        <f>IF('DR Tests'!EF30="","",'DR Tests'!EF30)</f>
        <v/>
      </c>
    </row>
    <row r="227" spans="4:45" s="58" customFormat="1" hidden="1" x14ac:dyDescent="0.3">
      <c r="D227" s="61" t="str">
        <f>IF('DR Tests'!B31="","",'DR Tests'!B31)</f>
        <v/>
      </c>
      <c r="E227" s="61" t="str">
        <f>IF('DR Tests'!E31="","",'DR Tests'!E31)</f>
        <v/>
      </c>
      <c r="F227" s="61" t="str">
        <f>IF('DR Tests'!H31="","",'DR Tests'!H31)</f>
        <v/>
      </c>
      <c r="G227" s="61" t="str">
        <f>IF('DR Tests'!L31="","",'DR Tests'!L31)</f>
        <v/>
      </c>
      <c r="H227" s="61" t="str">
        <f>IF('DR Tests'!O31="","",'DR Tests'!O31)</f>
        <v/>
      </c>
      <c r="I227" s="61" t="str">
        <f>IF('DR Tests'!R31="","",'DR Tests'!R31)</f>
        <v/>
      </c>
      <c r="J227" s="61" t="str">
        <f>IF('DR Tests'!V31="","",'DR Tests'!V31)</f>
        <v/>
      </c>
      <c r="K227" s="61" t="str">
        <f>IF('DR Tests'!Y31="","",'DR Tests'!Y31)</f>
        <v/>
      </c>
      <c r="L227" s="61" t="str">
        <f>IF('DR Tests'!AB31="","",'DR Tests'!AB31)</f>
        <v/>
      </c>
      <c r="M227" s="61" t="str">
        <f>IF('DR Tests'!AF31="","",'DR Tests'!AF31)</f>
        <v/>
      </c>
      <c r="N227" s="61">
        <f>IF('DR Tests'!AI31="","",'DR Tests'!AI31)</f>
        <v>2</v>
      </c>
      <c r="O227" s="61">
        <f>IF('DR Tests'!AL31="","",'DR Tests'!AL31)</f>
        <v>1</v>
      </c>
      <c r="P227" s="61" t="str">
        <f>IF('DR Tests'!AP31="","",'DR Tests'!AP31)</f>
        <v/>
      </c>
      <c r="Q227" s="61" t="str">
        <f>IF('DR Tests'!AS31="","",'DR Tests'!AS31)</f>
        <v/>
      </c>
      <c r="R227" s="61">
        <f>IF('DR Tests'!AV31="","",'DR Tests'!AV31)</f>
        <v>1</v>
      </c>
      <c r="S227" s="61">
        <f>IF('DR Tests'!AZ31="","",'DR Tests'!AZ31)</f>
        <v>1</v>
      </c>
      <c r="T227" s="61" t="str">
        <f>IF('DR Tests'!BC31="","",'DR Tests'!BC31)</f>
        <v/>
      </c>
      <c r="U227" s="61" t="str">
        <f>IF('DR Tests'!BF31="","",'DR Tests'!BF31)</f>
        <v/>
      </c>
      <c r="V227" s="61" t="str">
        <f>IF('DR Tests'!BJ31="","",'DR Tests'!BJ31)</f>
        <v/>
      </c>
      <c r="W227" s="61" t="str">
        <f>IF('DR Tests'!BM31="","",'DR Tests'!BM31)</f>
        <v/>
      </c>
      <c r="X227" s="61" t="str">
        <f>IF('DR Tests'!BP31="","",'DR Tests'!BP31)</f>
        <v/>
      </c>
      <c r="Y227" s="61" t="str">
        <f>IF('DR Tests'!BS31="","",'DR Tests'!BS31)</f>
        <v/>
      </c>
      <c r="Z227" s="61" t="str">
        <f>IF('DR Tests'!BW31="","",'DR Tests'!BW31)</f>
        <v/>
      </c>
      <c r="AA227" s="61" t="str">
        <f>IF('DR Tests'!BZ31="","",'DR Tests'!BZ31)</f>
        <v/>
      </c>
      <c r="AB227" s="61" t="str">
        <f>IF('DR Tests'!CC31="","",'DR Tests'!CC31)</f>
        <v/>
      </c>
      <c r="AC227" s="61" t="str">
        <f>IF('DR Tests'!CF31="","",'DR Tests'!CF31)</f>
        <v/>
      </c>
      <c r="AD227" s="61" t="str">
        <f>IF('DR Tests'!CJ31="","",'DR Tests'!CJ31)</f>
        <v/>
      </c>
      <c r="AE227" s="61" t="str">
        <f>IF('DR Tests'!CM31="","",'DR Tests'!CM31)</f>
        <v/>
      </c>
      <c r="AF227" s="61" t="str">
        <f>IF('DR Tests'!CP31="","",'DR Tests'!CP31)</f>
        <v/>
      </c>
      <c r="AG227" s="61" t="str">
        <f>IF('DR Tests'!CS31="","",'DR Tests'!CS31)</f>
        <v/>
      </c>
      <c r="AH227" s="61" t="str">
        <f>IF('DR Tests'!CW31="","",'DR Tests'!CW31)</f>
        <v/>
      </c>
      <c r="AI227" s="61" t="str">
        <f>IF('DR Tests'!CZ31="","",'DR Tests'!CZ31)</f>
        <v/>
      </c>
      <c r="AJ227" s="61" t="str">
        <f>IF('DR Tests'!DC31="","",'DR Tests'!DC31)</f>
        <v/>
      </c>
      <c r="AK227" s="61" t="str">
        <f>IF('DR Tests'!DF31="","",'DR Tests'!DF31)</f>
        <v/>
      </c>
      <c r="AL227" s="61" t="str">
        <f>IF('DR Tests'!DJ31="","",'DR Tests'!DJ31)</f>
        <v/>
      </c>
      <c r="AM227" s="61" t="str">
        <f>IF('DR Tests'!DM31="","",'DR Tests'!DM31)</f>
        <v/>
      </c>
      <c r="AN227" s="61" t="str">
        <f>IF('DR Tests'!DP31="","",'DR Tests'!DP31)</f>
        <v/>
      </c>
      <c r="AO227" s="61" t="str">
        <f>IF('DR Tests'!DS31="","",'DR Tests'!DS31)</f>
        <v/>
      </c>
      <c r="AP227" s="61" t="str">
        <f>IF('DR Tests'!DW31="","",'DR Tests'!DW31)</f>
        <v/>
      </c>
      <c r="AQ227" s="61" t="str">
        <f>IF('DR Tests'!DZ31="","",'DR Tests'!DZ31)</f>
        <v/>
      </c>
      <c r="AR227" s="61" t="str">
        <f>IF('DR Tests'!EC31="","",'DR Tests'!EC31)</f>
        <v/>
      </c>
      <c r="AS227" s="61" t="str">
        <f>IF('DR Tests'!EF31="","",'DR Tests'!EF31)</f>
        <v/>
      </c>
    </row>
    <row r="228" spans="4:45" s="58" customFormat="1" hidden="1" x14ac:dyDescent="0.3">
      <c r="D228" s="61" t="str">
        <f>IF('DR Tests'!B32="","",'DR Tests'!B32)</f>
        <v/>
      </c>
      <c r="E228" s="61" t="str">
        <f>IF('DR Tests'!E32="","",'DR Tests'!E32)</f>
        <v/>
      </c>
      <c r="F228" s="61" t="str">
        <f>IF('DR Tests'!H32="","",'DR Tests'!H32)</f>
        <v/>
      </c>
      <c r="G228" s="61" t="str">
        <f>IF('DR Tests'!L32="","",'DR Tests'!L32)</f>
        <v/>
      </c>
      <c r="H228" s="61" t="str">
        <f>IF('DR Tests'!O32="","",'DR Tests'!O32)</f>
        <v/>
      </c>
      <c r="I228" s="61" t="str">
        <f>IF('DR Tests'!R32="","",'DR Tests'!R32)</f>
        <v/>
      </c>
      <c r="J228" s="61" t="str">
        <f>IF('DR Tests'!V32="","",'DR Tests'!V32)</f>
        <v/>
      </c>
      <c r="K228" s="61" t="str">
        <f>IF('DR Tests'!Y32="","",'DR Tests'!Y32)</f>
        <v/>
      </c>
      <c r="L228" s="61" t="str">
        <f>IF('DR Tests'!AB32="","",'DR Tests'!AB32)</f>
        <v/>
      </c>
      <c r="M228" s="61" t="str">
        <f>IF('DR Tests'!AF32="","",'DR Tests'!AF32)</f>
        <v/>
      </c>
      <c r="N228" s="61">
        <f>IF('DR Tests'!AI32="","",'DR Tests'!AI32)</f>
        <v>1</v>
      </c>
      <c r="O228" s="61">
        <f>IF('DR Tests'!AL32="","",'DR Tests'!AL32)</f>
        <v>2</v>
      </c>
      <c r="P228" s="61" t="str">
        <f>IF('DR Tests'!AP32="","",'DR Tests'!AP32)</f>
        <v/>
      </c>
      <c r="Q228" s="61" t="str">
        <f>IF('DR Tests'!AS32="","",'DR Tests'!AS32)</f>
        <v/>
      </c>
      <c r="R228" s="61" t="str">
        <f>IF('DR Tests'!AV32="","",'DR Tests'!AV32)</f>
        <v/>
      </c>
      <c r="S228" s="61" t="str">
        <f>IF('DR Tests'!AZ32="","",'DR Tests'!AZ32)</f>
        <v/>
      </c>
      <c r="T228" s="61" t="str">
        <f>IF('DR Tests'!BC32="","",'DR Tests'!BC32)</f>
        <v/>
      </c>
      <c r="U228" s="61" t="str">
        <f>IF('DR Tests'!BF32="","",'DR Tests'!BF32)</f>
        <v/>
      </c>
      <c r="V228" s="61" t="str">
        <f>IF('DR Tests'!BJ32="","",'DR Tests'!BJ32)</f>
        <v/>
      </c>
      <c r="W228" s="61" t="str">
        <f>IF('DR Tests'!BM32="","",'DR Tests'!BM32)</f>
        <v/>
      </c>
      <c r="X228" s="61" t="str">
        <f>IF('DR Tests'!BP32="","",'DR Tests'!BP32)</f>
        <v/>
      </c>
      <c r="Y228" s="61" t="str">
        <f>IF('DR Tests'!BS32="","",'DR Tests'!BS32)</f>
        <v/>
      </c>
      <c r="Z228" s="61" t="str">
        <f>IF('DR Tests'!BW32="","",'DR Tests'!BW32)</f>
        <v/>
      </c>
      <c r="AA228" s="61" t="str">
        <f>IF('DR Tests'!BZ32="","",'DR Tests'!BZ32)</f>
        <v/>
      </c>
      <c r="AB228" s="61" t="str">
        <f>IF('DR Tests'!CC32="","",'DR Tests'!CC32)</f>
        <v/>
      </c>
      <c r="AC228" s="61" t="str">
        <f>IF('DR Tests'!CF32="","",'DR Tests'!CF32)</f>
        <v/>
      </c>
      <c r="AD228" s="61" t="str">
        <f>IF('DR Tests'!CJ32="","",'DR Tests'!CJ32)</f>
        <v/>
      </c>
      <c r="AE228" s="61" t="str">
        <f>IF('DR Tests'!CM32="","",'DR Tests'!CM32)</f>
        <v/>
      </c>
      <c r="AF228" s="61" t="str">
        <f>IF('DR Tests'!CP32="","",'DR Tests'!CP32)</f>
        <v/>
      </c>
      <c r="AG228" s="61" t="str">
        <f>IF('DR Tests'!CS32="","",'DR Tests'!CS32)</f>
        <v/>
      </c>
      <c r="AH228" s="61" t="str">
        <f>IF('DR Tests'!CW32="","",'DR Tests'!CW32)</f>
        <v/>
      </c>
      <c r="AI228" s="61" t="str">
        <f>IF('DR Tests'!CZ32="","",'DR Tests'!CZ32)</f>
        <v/>
      </c>
      <c r="AJ228" s="61" t="str">
        <f>IF('DR Tests'!DC32="","",'DR Tests'!DC32)</f>
        <v/>
      </c>
      <c r="AK228" s="61" t="str">
        <f>IF('DR Tests'!DF32="","",'DR Tests'!DF32)</f>
        <v/>
      </c>
      <c r="AL228" s="61" t="str">
        <f>IF('DR Tests'!DJ32="","",'DR Tests'!DJ32)</f>
        <v/>
      </c>
      <c r="AM228" s="61" t="str">
        <f>IF('DR Tests'!DM32="","",'DR Tests'!DM32)</f>
        <v/>
      </c>
      <c r="AN228" s="61" t="str">
        <f>IF('DR Tests'!DP32="","",'DR Tests'!DP32)</f>
        <v/>
      </c>
      <c r="AO228" s="61" t="str">
        <f>IF('DR Tests'!DS32="","",'DR Tests'!DS32)</f>
        <v/>
      </c>
      <c r="AP228" s="61" t="str">
        <f>IF('DR Tests'!DW32="","",'DR Tests'!DW32)</f>
        <v/>
      </c>
      <c r="AQ228" s="61" t="str">
        <f>IF('DR Tests'!DZ32="","",'DR Tests'!DZ32)</f>
        <v/>
      </c>
      <c r="AR228" s="61" t="str">
        <f>IF('DR Tests'!EC32="","",'DR Tests'!EC32)</f>
        <v/>
      </c>
      <c r="AS228" s="61" t="str">
        <f>IF('DR Tests'!EF32="","",'DR Tests'!EF32)</f>
        <v/>
      </c>
    </row>
    <row r="229" spans="4:45" s="58" customFormat="1" hidden="1" x14ac:dyDescent="0.3">
      <c r="D229" s="61" t="str">
        <f>IF('DR Tests'!B33="","",'DR Tests'!B33)</f>
        <v/>
      </c>
      <c r="E229" s="61" t="str">
        <f>IF('DR Tests'!E33="","",'DR Tests'!E33)</f>
        <v/>
      </c>
      <c r="F229" s="61" t="str">
        <f>IF('DR Tests'!H33="","",'DR Tests'!H33)</f>
        <v/>
      </c>
      <c r="G229" s="61" t="str">
        <f>IF('DR Tests'!L33="","",'DR Tests'!L33)</f>
        <v/>
      </c>
      <c r="H229" s="61" t="str">
        <f>IF('DR Tests'!O33="","",'DR Tests'!O33)</f>
        <v/>
      </c>
      <c r="I229" s="61" t="str">
        <f>IF('DR Tests'!R33="","",'DR Tests'!R33)</f>
        <v/>
      </c>
      <c r="J229" s="61" t="str">
        <f>IF('DR Tests'!V33="","",'DR Tests'!V33)</f>
        <v/>
      </c>
      <c r="K229" s="61" t="str">
        <f>IF('DR Tests'!Y33="","",'DR Tests'!Y33)</f>
        <v/>
      </c>
      <c r="L229" s="61" t="str">
        <f>IF('DR Tests'!AB33="","",'DR Tests'!AB33)</f>
        <v/>
      </c>
      <c r="M229" s="61" t="str">
        <f>IF('DR Tests'!AF33="","",'DR Tests'!AF33)</f>
        <v/>
      </c>
      <c r="N229" s="61">
        <f>IF('DR Tests'!AI33="","",'DR Tests'!AI33)</f>
        <v>1</v>
      </c>
      <c r="O229" s="61">
        <f>IF('DR Tests'!AL33="","",'DR Tests'!AL33)</f>
        <v>1</v>
      </c>
      <c r="P229" s="61" t="str">
        <f>IF('DR Tests'!AP33="","",'DR Tests'!AP33)</f>
        <v/>
      </c>
      <c r="Q229" s="61" t="str">
        <f>IF('DR Tests'!AS33="","",'DR Tests'!AS33)</f>
        <v/>
      </c>
      <c r="R229" s="61" t="str">
        <f>IF('DR Tests'!AV33="","",'DR Tests'!AV33)</f>
        <v/>
      </c>
      <c r="S229" s="61" t="str">
        <f>IF('DR Tests'!AZ33="","",'DR Tests'!AZ33)</f>
        <v/>
      </c>
      <c r="T229" s="61" t="str">
        <f>IF('DR Tests'!BC33="","",'DR Tests'!BC33)</f>
        <v/>
      </c>
      <c r="U229" s="61" t="str">
        <f>IF('DR Tests'!BF33="","",'DR Tests'!BF33)</f>
        <v/>
      </c>
      <c r="V229" s="61" t="str">
        <f>IF('DR Tests'!BJ33="","",'DR Tests'!BJ33)</f>
        <v/>
      </c>
      <c r="W229" s="61" t="str">
        <f>IF('DR Tests'!BM33="","",'DR Tests'!BM33)</f>
        <v/>
      </c>
      <c r="X229" s="61" t="str">
        <f>IF('DR Tests'!BP33="","",'DR Tests'!BP33)</f>
        <v/>
      </c>
      <c r="Y229" s="61" t="str">
        <f>IF('DR Tests'!BS33="","",'DR Tests'!BS33)</f>
        <v/>
      </c>
      <c r="Z229" s="61" t="str">
        <f>IF('DR Tests'!BW33="","",'DR Tests'!BW33)</f>
        <v/>
      </c>
      <c r="AA229" s="61" t="str">
        <f>IF('DR Tests'!BZ33="","",'DR Tests'!BZ33)</f>
        <v/>
      </c>
      <c r="AB229" s="61" t="str">
        <f>IF('DR Tests'!CC33="","",'DR Tests'!CC33)</f>
        <v/>
      </c>
      <c r="AC229" s="61" t="str">
        <f>IF('DR Tests'!CF33="","",'DR Tests'!CF33)</f>
        <v/>
      </c>
      <c r="AD229" s="61" t="str">
        <f>IF('DR Tests'!CJ33="","",'DR Tests'!CJ33)</f>
        <v/>
      </c>
      <c r="AE229" s="61" t="str">
        <f>IF('DR Tests'!CM33="","",'DR Tests'!CM33)</f>
        <v/>
      </c>
      <c r="AF229" s="61" t="str">
        <f>IF('DR Tests'!CP33="","",'DR Tests'!CP33)</f>
        <v/>
      </c>
      <c r="AG229" s="61" t="str">
        <f>IF('DR Tests'!CS33="","",'DR Tests'!CS33)</f>
        <v/>
      </c>
      <c r="AH229" s="61" t="str">
        <f>IF('DR Tests'!CW33="","",'DR Tests'!CW33)</f>
        <v/>
      </c>
      <c r="AI229" s="61" t="str">
        <f>IF('DR Tests'!CZ33="","",'DR Tests'!CZ33)</f>
        <v/>
      </c>
      <c r="AJ229" s="61" t="str">
        <f>IF('DR Tests'!DC33="","",'DR Tests'!DC33)</f>
        <v/>
      </c>
      <c r="AK229" s="61" t="str">
        <f>IF('DR Tests'!DF33="","",'DR Tests'!DF33)</f>
        <v/>
      </c>
      <c r="AL229" s="61" t="str">
        <f>IF('DR Tests'!DJ33="","",'DR Tests'!DJ33)</f>
        <v/>
      </c>
      <c r="AM229" s="61" t="str">
        <f>IF('DR Tests'!DM33="","",'DR Tests'!DM33)</f>
        <v/>
      </c>
      <c r="AN229" s="61" t="str">
        <f>IF('DR Tests'!DP33="","",'DR Tests'!DP33)</f>
        <v/>
      </c>
      <c r="AO229" s="61" t="str">
        <f>IF('DR Tests'!DS33="","",'DR Tests'!DS33)</f>
        <v/>
      </c>
      <c r="AP229" s="61" t="str">
        <f>IF('DR Tests'!DW33="","",'DR Tests'!DW33)</f>
        <v/>
      </c>
      <c r="AQ229" s="61" t="str">
        <f>IF('DR Tests'!DZ33="","",'DR Tests'!DZ33)</f>
        <v/>
      </c>
      <c r="AR229" s="61" t="str">
        <f>IF('DR Tests'!EC33="","",'DR Tests'!EC33)</f>
        <v/>
      </c>
      <c r="AS229" s="61" t="str">
        <f>IF('DR Tests'!EF33="","",'DR Tests'!EF33)</f>
        <v/>
      </c>
    </row>
    <row r="230" spans="4:45" s="58" customFormat="1" hidden="1" x14ac:dyDescent="0.3">
      <c r="D230" s="61" t="str">
        <f>IF('DR Tests'!B34="","",'DR Tests'!B34)</f>
        <v/>
      </c>
      <c r="E230" s="61" t="str">
        <f>IF('DR Tests'!E34="","",'DR Tests'!E34)</f>
        <v/>
      </c>
      <c r="F230" s="61" t="str">
        <f>IF('DR Tests'!H34="","",'DR Tests'!H34)</f>
        <v/>
      </c>
      <c r="G230" s="61" t="str">
        <f>IF('DR Tests'!L34="","",'DR Tests'!L34)</f>
        <v/>
      </c>
      <c r="H230" s="61" t="str">
        <f>IF('DR Tests'!O34="","",'DR Tests'!O34)</f>
        <v/>
      </c>
      <c r="I230" s="61" t="str">
        <f>IF('DR Tests'!R34="","",'DR Tests'!R34)</f>
        <v/>
      </c>
      <c r="J230" s="61" t="str">
        <f>IF('DR Tests'!V34="","",'DR Tests'!V34)</f>
        <v/>
      </c>
      <c r="K230" s="61" t="str">
        <f>IF('DR Tests'!Y34="","",'DR Tests'!Y34)</f>
        <v/>
      </c>
      <c r="L230" s="61" t="str">
        <f>IF('DR Tests'!AB34="","",'DR Tests'!AB34)</f>
        <v/>
      </c>
      <c r="M230" s="61" t="str">
        <f>IF('DR Tests'!AF34="","",'DR Tests'!AF34)</f>
        <v/>
      </c>
      <c r="N230" s="61" t="str">
        <f>IF('DR Tests'!AI34="","",'DR Tests'!AI34)</f>
        <v/>
      </c>
      <c r="O230" s="61">
        <f>IF('DR Tests'!AL34="","",'DR Tests'!AL34)</f>
        <v>1</v>
      </c>
      <c r="P230" s="61" t="str">
        <f>IF('DR Tests'!AP34="","",'DR Tests'!AP34)</f>
        <v/>
      </c>
      <c r="Q230" s="61" t="str">
        <f>IF('DR Tests'!AS34="","",'DR Tests'!AS34)</f>
        <v/>
      </c>
      <c r="R230" s="61" t="str">
        <f>IF('DR Tests'!AV34="","",'DR Tests'!AV34)</f>
        <v/>
      </c>
      <c r="S230" s="61" t="str">
        <f>IF('DR Tests'!AZ34="","",'DR Tests'!AZ34)</f>
        <v/>
      </c>
      <c r="T230" s="61" t="str">
        <f>IF('DR Tests'!BC34="","",'DR Tests'!BC34)</f>
        <v/>
      </c>
      <c r="U230" s="61" t="str">
        <f>IF('DR Tests'!BF34="","",'DR Tests'!BF34)</f>
        <v/>
      </c>
      <c r="V230" s="61" t="str">
        <f>IF('DR Tests'!BJ34="","",'DR Tests'!BJ34)</f>
        <v/>
      </c>
      <c r="W230" s="61" t="str">
        <f>IF('DR Tests'!BM34="","",'DR Tests'!BM34)</f>
        <v/>
      </c>
      <c r="X230" s="61" t="str">
        <f>IF('DR Tests'!BP34="","",'DR Tests'!BP34)</f>
        <v/>
      </c>
      <c r="Y230" s="61" t="str">
        <f>IF('DR Tests'!BS34="","",'DR Tests'!BS34)</f>
        <v/>
      </c>
      <c r="Z230" s="61" t="str">
        <f>IF('DR Tests'!BW34="","",'DR Tests'!BW34)</f>
        <v/>
      </c>
      <c r="AA230" s="61" t="str">
        <f>IF('DR Tests'!BZ34="","",'DR Tests'!BZ34)</f>
        <v/>
      </c>
      <c r="AB230" s="61" t="str">
        <f>IF('DR Tests'!CC34="","",'DR Tests'!CC34)</f>
        <v/>
      </c>
      <c r="AC230" s="61" t="str">
        <f>IF('DR Tests'!CF34="","",'DR Tests'!CF34)</f>
        <v/>
      </c>
      <c r="AD230" s="61" t="str">
        <f>IF('DR Tests'!CJ34="","",'DR Tests'!CJ34)</f>
        <v/>
      </c>
      <c r="AE230" s="61" t="str">
        <f>IF('DR Tests'!CM34="","",'DR Tests'!CM34)</f>
        <v/>
      </c>
      <c r="AF230" s="61" t="str">
        <f>IF('DR Tests'!CP34="","",'DR Tests'!CP34)</f>
        <v/>
      </c>
      <c r="AG230" s="61" t="str">
        <f>IF('DR Tests'!CS34="","",'DR Tests'!CS34)</f>
        <v/>
      </c>
      <c r="AH230" s="61" t="str">
        <f>IF('DR Tests'!CW34="","",'DR Tests'!CW34)</f>
        <v/>
      </c>
      <c r="AI230" s="61" t="str">
        <f>IF('DR Tests'!CZ34="","",'DR Tests'!CZ34)</f>
        <v/>
      </c>
      <c r="AJ230" s="61" t="str">
        <f>IF('DR Tests'!DC34="","",'DR Tests'!DC34)</f>
        <v/>
      </c>
      <c r="AK230" s="61" t="str">
        <f>IF('DR Tests'!DF34="","",'DR Tests'!DF34)</f>
        <v/>
      </c>
      <c r="AL230" s="61" t="str">
        <f>IF('DR Tests'!DJ34="","",'DR Tests'!DJ34)</f>
        <v/>
      </c>
      <c r="AM230" s="61" t="str">
        <f>IF('DR Tests'!DM34="","",'DR Tests'!DM34)</f>
        <v/>
      </c>
      <c r="AN230" s="61" t="str">
        <f>IF('DR Tests'!DP34="","",'DR Tests'!DP34)</f>
        <v/>
      </c>
      <c r="AO230" s="61" t="str">
        <f>IF('DR Tests'!DS34="","",'DR Tests'!DS34)</f>
        <v/>
      </c>
      <c r="AP230" s="61" t="str">
        <f>IF('DR Tests'!DW34="","",'DR Tests'!DW34)</f>
        <v/>
      </c>
      <c r="AQ230" s="61" t="str">
        <f>IF('DR Tests'!DZ34="","",'DR Tests'!DZ34)</f>
        <v/>
      </c>
      <c r="AR230" s="61" t="str">
        <f>IF('DR Tests'!EC34="","",'DR Tests'!EC34)</f>
        <v/>
      </c>
      <c r="AS230" s="61" t="str">
        <f>IF('DR Tests'!EF34="","",'DR Tests'!EF34)</f>
        <v/>
      </c>
    </row>
    <row r="231" spans="4:45" s="58" customFormat="1" hidden="1" x14ac:dyDescent="0.3">
      <c r="D231" s="61" t="str">
        <f>IF('DR Tests'!B35="","",'DR Tests'!B35)</f>
        <v/>
      </c>
      <c r="E231" s="61" t="str">
        <f>IF('DR Tests'!E35="","",'DR Tests'!E35)</f>
        <v/>
      </c>
      <c r="F231" s="61" t="str">
        <f>IF('DR Tests'!H35="","",'DR Tests'!H35)</f>
        <v/>
      </c>
      <c r="G231" s="61" t="str">
        <f>IF('DR Tests'!L35="","",'DR Tests'!L35)</f>
        <v/>
      </c>
      <c r="H231" s="61" t="str">
        <f>IF('DR Tests'!O35="","",'DR Tests'!O35)</f>
        <v/>
      </c>
      <c r="I231" s="61" t="str">
        <f>IF('DR Tests'!R35="","",'DR Tests'!R35)</f>
        <v/>
      </c>
      <c r="J231" s="61" t="str">
        <f>IF('DR Tests'!V35="","",'DR Tests'!V35)</f>
        <v/>
      </c>
      <c r="K231" s="61" t="str">
        <f>IF('DR Tests'!Y35="","",'DR Tests'!Y35)</f>
        <v/>
      </c>
      <c r="L231" s="61" t="str">
        <f>IF('DR Tests'!AB35="","",'DR Tests'!AB35)</f>
        <v/>
      </c>
      <c r="M231" s="61" t="str">
        <f>IF('DR Tests'!AF35="","",'DR Tests'!AF35)</f>
        <v/>
      </c>
      <c r="N231" s="61" t="str">
        <f>IF('DR Tests'!AI35="","",'DR Tests'!AI35)</f>
        <v/>
      </c>
      <c r="O231" s="61" t="str">
        <f>IF('DR Tests'!AL35="","",'DR Tests'!AL35)</f>
        <v/>
      </c>
      <c r="P231" s="61" t="str">
        <f>IF('DR Tests'!AP35="","",'DR Tests'!AP35)</f>
        <v/>
      </c>
      <c r="Q231" s="61" t="str">
        <f>IF('DR Tests'!AS35="","",'DR Tests'!AS35)</f>
        <v/>
      </c>
      <c r="R231" s="61" t="str">
        <f>IF('DR Tests'!AV35="","",'DR Tests'!AV35)</f>
        <v/>
      </c>
      <c r="S231" s="61" t="str">
        <f>IF('DR Tests'!AZ35="","",'DR Tests'!AZ35)</f>
        <v/>
      </c>
      <c r="T231" s="61" t="str">
        <f>IF('DR Tests'!BC35="","",'DR Tests'!BC35)</f>
        <v/>
      </c>
      <c r="U231" s="61" t="str">
        <f>IF('DR Tests'!BF35="","",'DR Tests'!BF35)</f>
        <v/>
      </c>
      <c r="V231" s="61" t="str">
        <f>IF('DR Tests'!BJ35="","",'DR Tests'!BJ35)</f>
        <v/>
      </c>
      <c r="W231" s="61" t="str">
        <f>IF('DR Tests'!BM35="","",'DR Tests'!BM35)</f>
        <v/>
      </c>
      <c r="X231" s="61" t="str">
        <f>IF('DR Tests'!BP35="","",'DR Tests'!BP35)</f>
        <v/>
      </c>
      <c r="Y231" s="61" t="str">
        <f>IF('DR Tests'!BS35="","",'DR Tests'!BS35)</f>
        <v/>
      </c>
      <c r="Z231" s="61" t="str">
        <f>IF('DR Tests'!BW35="","",'DR Tests'!BW35)</f>
        <v/>
      </c>
      <c r="AA231" s="61" t="str">
        <f>IF('DR Tests'!BZ35="","",'DR Tests'!BZ35)</f>
        <v/>
      </c>
      <c r="AB231" s="61" t="str">
        <f>IF('DR Tests'!CC35="","",'DR Tests'!CC35)</f>
        <v/>
      </c>
      <c r="AC231" s="61" t="str">
        <f>IF('DR Tests'!CF35="","",'DR Tests'!CF35)</f>
        <v/>
      </c>
      <c r="AD231" s="61" t="str">
        <f>IF('DR Tests'!CJ35="","",'DR Tests'!CJ35)</f>
        <v/>
      </c>
      <c r="AE231" s="61" t="str">
        <f>IF('DR Tests'!CM35="","",'DR Tests'!CM35)</f>
        <v/>
      </c>
      <c r="AF231" s="61" t="str">
        <f>IF('DR Tests'!CP35="","",'DR Tests'!CP35)</f>
        <v/>
      </c>
      <c r="AG231" s="61" t="str">
        <f>IF('DR Tests'!CS35="","",'DR Tests'!CS35)</f>
        <v/>
      </c>
      <c r="AH231" s="61" t="str">
        <f>IF('DR Tests'!CW35="","",'DR Tests'!CW35)</f>
        <v/>
      </c>
      <c r="AI231" s="61" t="str">
        <f>IF('DR Tests'!CZ35="","",'DR Tests'!CZ35)</f>
        <v/>
      </c>
      <c r="AJ231" s="61" t="str">
        <f>IF('DR Tests'!DC35="","",'DR Tests'!DC35)</f>
        <v/>
      </c>
      <c r="AK231" s="61" t="str">
        <f>IF('DR Tests'!DF35="","",'DR Tests'!DF35)</f>
        <v/>
      </c>
      <c r="AL231" s="61" t="str">
        <f>IF('DR Tests'!DJ35="","",'DR Tests'!DJ35)</f>
        <v/>
      </c>
      <c r="AM231" s="61" t="str">
        <f>IF('DR Tests'!DM35="","",'DR Tests'!DM35)</f>
        <v/>
      </c>
      <c r="AN231" s="61" t="str">
        <f>IF('DR Tests'!DP35="","",'DR Tests'!DP35)</f>
        <v/>
      </c>
      <c r="AO231" s="61" t="str">
        <f>IF('DR Tests'!DS35="","",'DR Tests'!DS35)</f>
        <v/>
      </c>
      <c r="AP231" s="61" t="str">
        <f>IF('DR Tests'!DW35="","",'DR Tests'!DW35)</f>
        <v/>
      </c>
      <c r="AQ231" s="61" t="str">
        <f>IF('DR Tests'!DZ35="","",'DR Tests'!DZ35)</f>
        <v/>
      </c>
      <c r="AR231" s="61" t="str">
        <f>IF('DR Tests'!EC35="","",'DR Tests'!EC35)</f>
        <v/>
      </c>
      <c r="AS231" s="61" t="str">
        <f>IF('DR Tests'!EF35="","",'DR Tests'!EF35)</f>
        <v/>
      </c>
    </row>
    <row r="232" spans="4:45" s="58" customFormat="1" hidden="1" x14ac:dyDescent="0.3">
      <c r="D232" s="61" t="str">
        <f>IF('DR Tests'!B36="","",'DR Tests'!B36)</f>
        <v/>
      </c>
      <c r="E232" s="61" t="str">
        <f>IF('DR Tests'!E36="","",'DR Tests'!E36)</f>
        <v/>
      </c>
      <c r="F232" s="61" t="str">
        <f>IF('DR Tests'!H36="","",'DR Tests'!H36)</f>
        <v/>
      </c>
      <c r="G232" s="61" t="str">
        <f>IF('DR Tests'!L36="","",'DR Tests'!L36)</f>
        <v/>
      </c>
      <c r="H232" s="61" t="str">
        <f>IF('DR Tests'!O36="","",'DR Tests'!O36)</f>
        <v/>
      </c>
      <c r="I232" s="61" t="str">
        <f>IF('DR Tests'!R36="","",'DR Tests'!R36)</f>
        <v/>
      </c>
      <c r="J232" s="61" t="str">
        <f>IF('DR Tests'!V36="","",'DR Tests'!V36)</f>
        <v/>
      </c>
      <c r="K232" s="61" t="str">
        <f>IF('DR Tests'!Y36="","",'DR Tests'!Y36)</f>
        <v/>
      </c>
      <c r="L232" s="61" t="str">
        <f>IF('DR Tests'!AB36="","",'DR Tests'!AB36)</f>
        <v/>
      </c>
      <c r="M232" s="61" t="str">
        <f>IF('DR Tests'!AF36="","",'DR Tests'!AF36)</f>
        <v/>
      </c>
      <c r="N232" s="61" t="str">
        <f>IF('DR Tests'!AI36="","",'DR Tests'!AI36)</f>
        <v/>
      </c>
      <c r="O232" s="61" t="str">
        <f>IF('DR Tests'!AL36="","",'DR Tests'!AL36)</f>
        <v/>
      </c>
      <c r="P232" s="61" t="str">
        <f>IF('DR Tests'!AP36="","",'DR Tests'!AP36)</f>
        <v/>
      </c>
      <c r="Q232" s="61" t="str">
        <f>IF('DR Tests'!AS36="","",'DR Tests'!AS36)</f>
        <v/>
      </c>
      <c r="R232" s="61" t="str">
        <f>IF('DR Tests'!AV36="","",'DR Tests'!AV36)</f>
        <v/>
      </c>
      <c r="S232" s="61" t="str">
        <f>IF('DR Tests'!AZ36="","",'DR Tests'!AZ36)</f>
        <v/>
      </c>
      <c r="T232" s="61" t="str">
        <f>IF('DR Tests'!BC36="","",'DR Tests'!BC36)</f>
        <v/>
      </c>
      <c r="U232" s="61" t="str">
        <f>IF('DR Tests'!BF36="","",'DR Tests'!BF36)</f>
        <v/>
      </c>
      <c r="V232" s="61" t="str">
        <f>IF('DR Tests'!BJ36="","",'DR Tests'!BJ36)</f>
        <v/>
      </c>
      <c r="W232" s="61" t="str">
        <f>IF('DR Tests'!BM36="","",'DR Tests'!BM36)</f>
        <v/>
      </c>
      <c r="X232" s="61" t="str">
        <f>IF('DR Tests'!BP36="","",'DR Tests'!BP36)</f>
        <v/>
      </c>
      <c r="Y232" s="61" t="str">
        <f>IF('DR Tests'!BS36="","",'DR Tests'!BS36)</f>
        <v/>
      </c>
      <c r="Z232" s="61" t="str">
        <f>IF('DR Tests'!BW36="","",'DR Tests'!BW36)</f>
        <v/>
      </c>
      <c r="AA232" s="61" t="str">
        <f>IF('DR Tests'!BZ36="","",'DR Tests'!BZ36)</f>
        <v/>
      </c>
      <c r="AB232" s="61" t="str">
        <f>IF('DR Tests'!CC36="","",'DR Tests'!CC36)</f>
        <v/>
      </c>
      <c r="AC232" s="61" t="str">
        <f>IF('DR Tests'!CF36="","",'DR Tests'!CF36)</f>
        <v/>
      </c>
      <c r="AD232" s="61" t="str">
        <f>IF('DR Tests'!CJ36="","",'DR Tests'!CJ36)</f>
        <v/>
      </c>
      <c r="AE232" s="61" t="str">
        <f>IF('DR Tests'!CM36="","",'DR Tests'!CM36)</f>
        <v/>
      </c>
      <c r="AF232" s="61" t="str">
        <f>IF('DR Tests'!CP36="","",'DR Tests'!CP36)</f>
        <v/>
      </c>
      <c r="AG232" s="61" t="str">
        <f>IF('DR Tests'!CS36="","",'DR Tests'!CS36)</f>
        <v/>
      </c>
      <c r="AH232" s="61" t="str">
        <f>IF('DR Tests'!CW36="","",'DR Tests'!CW36)</f>
        <v/>
      </c>
      <c r="AI232" s="61" t="str">
        <f>IF('DR Tests'!CZ36="","",'DR Tests'!CZ36)</f>
        <v/>
      </c>
      <c r="AJ232" s="61" t="str">
        <f>IF('DR Tests'!DC36="","",'DR Tests'!DC36)</f>
        <v/>
      </c>
      <c r="AK232" s="61" t="str">
        <f>IF('DR Tests'!DF36="","",'DR Tests'!DF36)</f>
        <v/>
      </c>
      <c r="AL232" s="61" t="str">
        <f>IF('DR Tests'!DJ36="","",'DR Tests'!DJ36)</f>
        <v/>
      </c>
      <c r="AM232" s="61" t="str">
        <f>IF('DR Tests'!DM36="","",'DR Tests'!DM36)</f>
        <v/>
      </c>
      <c r="AN232" s="61" t="str">
        <f>IF('DR Tests'!DP36="","",'DR Tests'!DP36)</f>
        <v/>
      </c>
      <c r="AO232" s="61" t="str">
        <f>IF('DR Tests'!DS36="","",'DR Tests'!DS36)</f>
        <v/>
      </c>
      <c r="AP232" s="61" t="str">
        <f>IF('DR Tests'!DW36="","",'DR Tests'!DW36)</f>
        <v/>
      </c>
      <c r="AQ232" s="61" t="str">
        <f>IF('DR Tests'!DZ36="","",'DR Tests'!DZ36)</f>
        <v/>
      </c>
      <c r="AR232" s="61" t="str">
        <f>IF('DR Tests'!EC36="","",'DR Tests'!EC36)</f>
        <v/>
      </c>
      <c r="AS232" s="61" t="str">
        <f>IF('DR Tests'!EF36="","",'DR Tests'!EF36)</f>
        <v/>
      </c>
    </row>
    <row r="233" spans="4:45" s="58" customFormat="1" hidden="1" x14ac:dyDescent="0.3">
      <c r="D233" s="61" t="str">
        <f>IF('DR Tests'!B37="","",'DR Tests'!B37)</f>
        <v/>
      </c>
      <c r="E233" s="61" t="str">
        <f>IF('DR Tests'!E37="","",'DR Tests'!E37)</f>
        <v/>
      </c>
      <c r="F233" s="61" t="str">
        <f>IF('DR Tests'!H37="","",'DR Tests'!H37)</f>
        <v/>
      </c>
      <c r="G233" s="61" t="str">
        <f>IF('DR Tests'!L37="","",'DR Tests'!L37)</f>
        <v/>
      </c>
      <c r="H233" s="61" t="str">
        <f>IF('DR Tests'!O37="","",'DR Tests'!O37)</f>
        <v/>
      </c>
      <c r="I233" s="61" t="str">
        <f>IF('DR Tests'!R37="","",'DR Tests'!R37)</f>
        <v/>
      </c>
      <c r="J233" s="61" t="str">
        <f>IF('DR Tests'!V37="","",'DR Tests'!V37)</f>
        <v/>
      </c>
      <c r="K233" s="61" t="str">
        <f>IF('DR Tests'!Y37="","",'DR Tests'!Y37)</f>
        <v/>
      </c>
      <c r="L233" s="61" t="str">
        <f>IF('DR Tests'!AB37="","",'DR Tests'!AB37)</f>
        <v/>
      </c>
      <c r="M233" s="61" t="str">
        <f>IF('DR Tests'!AF37="","",'DR Tests'!AF37)</f>
        <v/>
      </c>
      <c r="N233" s="61" t="str">
        <f>IF('DR Tests'!AI37="","",'DR Tests'!AI37)</f>
        <v/>
      </c>
      <c r="O233" s="61" t="str">
        <f>IF('DR Tests'!AL37="","",'DR Tests'!AL37)</f>
        <v/>
      </c>
      <c r="P233" s="61" t="str">
        <f>IF('DR Tests'!AP37="","",'DR Tests'!AP37)</f>
        <v/>
      </c>
      <c r="Q233" s="61" t="str">
        <f>IF('DR Tests'!AS37="","",'DR Tests'!AS37)</f>
        <v/>
      </c>
      <c r="R233" s="61" t="str">
        <f>IF('DR Tests'!AV37="","",'DR Tests'!AV37)</f>
        <v/>
      </c>
      <c r="S233" s="61" t="str">
        <f>IF('DR Tests'!AZ37="","",'DR Tests'!AZ37)</f>
        <v/>
      </c>
      <c r="T233" s="61" t="str">
        <f>IF('DR Tests'!BC37="","",'DR Tests'!BC37)</f>
        <v/>
      </c>
      <c r="U233" s="61" t="str">
        <f>IF('DR Tests'!BF37="","",'DR Tests'!BF37)</f>
        <v/>
      </c>
      <c r="V233" s="61" t="str">
        <f>IF('DR Tests'!BJ37="","",'DR Tests'!BJ37)</f>
        <v/>
      </c>
      <c r="W233" s="61" t="str">
        <f>IF('DR Tests'!BM37="","",'DR Tests'!BM37)</f>
        <v/>
      </c>
      <c r="X233" s="61" t="str">
        <f>IF('DR Tests'!BP37="","",'DR Tests'!BP37)</f>
        <v/>
      </c>
      <c r="Y233" s="61" t="str">
        <f>IF('DR Tests'!BS37="","",'DR Tests'!BS37)</f>
        <v/>
      </c>
      <c r="Z233" s="61" t="str">
        <f>IF('DR Tests'!BW37="","",'DR Tests'!BW37)</f>
        <v/>
      </c>
      <c r="AA233" s="61" t="str">
        <f>IF('DR Tests'!BZ37="","",'DR Tests'!BZ37)</f>
        <v/>
      </c>
      <c r="AB233" s="61" t="str">
        <f>IF('DR Tests'!CC37="","",'DR Tests'!CC37)</f>
        <v/>
      </c>
      <c r="AC233" s="61" t="str">
        <f>IF('DR Tests'!CF37="","",'DR Tests'!CF37)</f>
        <v/>
      </c>
      <c r="AD233" s="61" t="str">
        <f>IF('DR Tests'!CJ37="","",'DR Tests'!CJ37)</f>
        <v/>
      </c>
      <c r="AE233" s="61" t="str">
        <f>IF('DR Tests'!CM37="","",'DR Tests'!CM37)</f>
        <v/>
      </c>
      <c r="AF233" s="61" t="str">
        <f>IF('DR Tests'!CP37="","",'DR Tests'!CP37)</f>
        <v/>
      </c>
      <c r="AG233" s="61" t="str">
        <f>IF('DR Tests'!CS37="","",'DR Tests'!CS37)</f>
        <v/>
      </c>
      <c r="AH233" s="61" t="str">
        <f>IF('DR Tests'!CW37="","",'DR Tests'!CW37)</f>
        <v/>
      </c>
      <c r="AI233" s="61" t="str">
        <f>IF('DR Tests'!CZ37="","",'DR Tests'!CZ37)</f>
        <v/>
      </c>
      <c r="AJ233" s="61" t="str">
        <f>IF('DR Tests'!DC37="","",'DR Tests'!DC37)</f>
        <v/>
      </c>
      <c r="AK233" s="61" t="str">
        <f>IF('DR Tests'!DF37="","",'DR Tests'!DF37)</f>
        <v/>
      </c>
      <c r="AL233" s="61" t="str">
        <f>IF('DR Tests'!DJ37="","",'DR Tests'!DJ37)</f>
        <v/>
      </c>
      <c r="AM233" s="61" t="str">
        <f>IF('DR Tests'!DM37="","",'DR Tests'!DM37)</f>
        <v/>
      </c>
      <c r="AN233" s="61" t="str">
        <f>IF('DR Tests'!DP37="","",'DR Tests'!DP37)</f>
        <v/>
      </c>
      <c r="AO233" s="61" t="str">
        <f>IF('DR Tests'!DS37="","",'DR Tests'!DS37)</f>
        <v/>
      </c>
      <c r="AP233" s="61" t="str">
        <f>IF('DR Tests'!DW37="","",'DR Tests'!DW37)</f>
        <v/>
      </c>
      <c r="AQ233" s="61" t="str">
        <f>IF('DR Tests'!DZ37="","",'DR Tests'!DZ37)</f>
        <v/>
      </c>
      <c r="AR233" s="61" t="str">
        <f>IF('DR Tests'!EC37="","",'DR Tests'!EC37)</f>
        <v/>
      </c>
      <c r="AS233" s="61" t="str">
        <f>IF('DR Tests'!EF37="","",'DR Tests'!EF37)</f>
        <v/>
      </c>
    </row>
    <row r="234" spans="4:45" s="58" customFormat="1" hidden="1" x14ac:dyDescent="0.3">
      <c r="D234" s="61" t="str">
        <f>IF('DR Tests'!B38="","",'DR Tests'!B38)</f>
        <v/>
      </c>
      <c r="E234" s="61" t="str">
        <f>IF('DR Tests'!E38="","",'DR Tests'!E38)</f>
        <v/>
      </c>
      <c r="F234" s="61" t="str">
        <f>IF('DR Tests'!H38="","",'DR Tests'!H38)</f>
        <v/>
      </c>
      <c r="G234" s="61" t="str">
        <f>IF('DR Tests'!L38="","",'DR Tests'!L38)</f>
        <v/>
      </c>
      <c r="H234" s="61" t="str">
        <f>IF('DR Tests'!O38="","",'DR Tests'!O38)</f>
        <v/>
      </c>
      <c r="I234" s="61" t="str">
        <f>IF('DR Tests'!R38="","",'DR Tests'!R38)</f>
        <v/>
      </c>
      <c r="J234" s="61" t="str">
        <f>IF('DR Tests'!V38="","",'DR Tests'!V38)</f>
        <v/>
      </c>
      <c r="K234" s="61" t="str">
        <f>IF('DR Tests'!Y38="","",'DR Tests'!Y38)</f>
        <v/>
      </c>
      <c r="L234" s="61" t="str">
        <f>IF('DR Tests'!AB38="","",'DR Tests'!AB38)</f>
        <v/>
      </c>
      <c r="M234" s="61" t="str">
        <f>IF('DR Tests'!AF38="","",'DR Tests'!AF38)</f>
        <v/>
      </c>
      <c r="N234" s="61" t="str">
        <f>IF('DR Tests'!AI38="","",'DR Tests'!AI38)</f>
        <v/>
      </c>
      <c r="O234" s="61" t="str">
        <f>IF('DR Tests'!AL38="","",'DR Tests'!AL38)</f>
        <v/>
      </c>
      <c r="P234" s="61" t="str">
        <f>IF('DR Tests'!AP38="","",'DR Tests'!AP38)</f>
        <v/>
      </c>
      <c r="Q234" s="61" t="str">
        <f>IF('DR Tests'!AS38="","",'DR Tests'!AS38)</f>
        <v/>
      </c>
      <c r="R234" s="61" t="str">
        <f>IF('DR Tests'!AV38="","",'DR Tests'!AV38)</f>
        <v/>
      </c>
      <c r="S234" s="61" t="str">
        <f>IF('DR Tests'!AZ38="","",'DR Tests'!AZ38)</f>
        <v/>
      </c>
      <c r="T234" s="61" t="str">
        <f>IF('DR Tests'!BC38="","",'DR Tests'!BC38)</f>
        <v/>
      </c>
      <c r="U234" s="61" t="str">
        <f>IF('DR Tests'!BF38="","",'DR Tests'!BF38)</f>
        <v/>
      </c>
      <c r="V234" s="61" t="str">
        <f>IF('DR Tests'!BJ38="","",'DR Tests'!BJ38)</f>
        <v/>
      </c>
      <c r="W234" s="61" t="str">
        <f>IF('DR Tests'!BM38="","",'DR Tests'!BM38)</f>
        <v/>
      </c>
      <c r="X234" s="61" t="str">
        <f>IF('DR Tests'!BP38="","",'DR Tests'!BP38)</f>
        <v/>
      </c>
      <c r="Y234" s="61" t="str">
        <f>IF('DR Tests'!BS38="","",'DR Tests'!BS38)</f>
        <v/>
      </c>
      <c r="Z234" s="61" t="str">
        <f>IF('DR Tests'!BW38="","",'DR Tests'!BW38)</f>
        <v/>
      </c>
      <c r="AA234" s="61" t="str">
        <f>IF('DR Tests'!BZ38="","",'DR Tests'!BZ38)</f>
        <v/>
      </c>
      <c r="AB234" s="61" t="str">
        <f>IF('DR Tests'!CC38="","",'DR Tests'!CC38)</f>
        <v/>
      </c>
      <c r="AC234" s="61" t="str">
        <f>IF('DR Tests'!CF38="","",'DR Tests'!CF38)</f>
        <v/>
      </c>
      <c r="AD234" s="61" t="str">
        <f>IF('DR Tests'!CJ38="","",'DR Tests'!CJ38)</f>
        <v/>
      </c>
      <c r="AE234" s="61" t="str">
        <f>IF('DR Tests'!CM38="","",'DR Tests'!CM38)</f>
        <v/>
      </c>
      <c r="AF234" s="61" t="str">
        <f>IF('DR Tests'!CP38="","",'DR Tests'!CP38)</f>
        <v/>
      </c>
      <c r="AG234" s="61" t="str">
        <f>IF('DR Tests'!CS38="","",'DR Tests'!CS38)</f>
        <v/>
      </c>
      <c r="AH234" s="61" t="str">
        <f>IF('DR Tests'!CW38="","",'DR Tests'!CW38)</f>
        <v/>
      </c>
      <c r="AI234" s="61" t="str">
        <f>IF('DR Tests'!CZ38="","",'DR Tests'!CZ38)</f>
        <v/>
      </c>
      <c r="AJ234" s="61" t="str">
        <f>IF('DR Tests'!DC38="","",'DR Tests'!DC38)</f>
        <v/>
      </c>
      <c r="AK234" s="61" t="str">
        <f>IF('DR Tests'!DF38="","",'DR Tests'!DF38)</f>
        <v/>
      </c>
      <c r="AL234" s="61" t="str">
        <f>IF('DR Tests'!DJ38="","",'DR Tests'!DJ38)</f>
        <v/>
      </c>
      <c r="AM234" s="61" t="str">
        <f>IF('DR Tests'!DM38="","",'DR Tests'!DM38)</f>
        <v/>
      </c>
      <c r="AN234" s="61" t="str">
        <f>IF('DR Tests'!DP38="","",'DR Tests'!DP38)</f>
        <v/>
      </c>
      <c r="AO234" s="61" t="str">
        <f>IF('DR Tests'!DS38="","",'DR Tests'!DS38)</f>
        <v/>
      </c>
      <c r="AP234" s="61" t="str">
        <f>IF('DR Tests'!DW38="","",'DR Tests'!DW38)</f>
        <v/>
      </c>
      <c r="AQ234" s="61" t="str">
        <f>IF('DR Tests'!DZ38="","",'DR Tests'!DZ38)</f>
        <v/>
      </c>
      <c r="AR234" s="61" t="str">
        <f>IF('DR Tests'!EC38="","",'DR Tests'!EC38)</f>
        <v/>
      </c>
      <c r="AS234" s="61" t="str">
        <f>IF('DR Tests'!EF38="","",'DR Tests'!EF38)</f>
        <v/>
      </c>
    </row>
    <row r="235" spans="4:45" s="58" customFormat="1" hidden="1" x14ac:dyDescent="0.3"/>
    <row r="236" spans="4:45" s="58" customFormat="1" hidden="1" x14ac:dyDescent="0.3">
      <c r="D236" s="58" t="s">
        <v>94</v>
      </c>
      <c r="F236" s="58" t="s">
        <v>93</v>
      </c>
    </row>
    <row r="237" spans="4:45" s="58" customFormat="1" hidden="1" x14ac:dyDescent="0.3">
      <c r="D237" s="61" t="s">
        <v>28</v>
      </c>
      <c r="E237" s="61" t="s">
        <v>32</v>
      </c>
      <c r="F237" s="61" t="s">
        <v>36</v>
      </c>
      <c r="G237" s="61" t="s">
        <v>39</v>
      </c>
      <c r="H237" s="61" t="s">
        <v>42</v>
      </c>
      <c r="I237" s="61" t="s">
        <v>45</v>
      </c>
      <c r="J237" s="61" t="s">
        <v>49</v>
      </c>
      <c r="K237" s="61" t="s">
        <v>53</v>
      </c>
      <c r="L237" s="61" t="s">
        <v>56</v>
      </c>
      <c r="M237" s="61" t="s">
        <v>59</v>
      </c>
      <c r="N237" s="61" t="s">
        <v>60</v>
      </c>
      <c r="O237" s="61" t="s">
        <v>61</v>
      </c>
      <c r="P237" s="61" t="s">
        <v>62</v>
      </c>
      <c r="Q237" s="61" t="s">
        <v>63</v>
      </c>
      <c r="R237" s="61" t="s">
        <v>64</v>
      </c>
      <c r="S237" s="61" t="s">
        <v>65</v>
      </c>
      <c r="T237" s="61" t="s">
        <v>66</v>
      </c>
      <c r="U237" s="61" t="s">
        <v>67</v>
      </c>
      <c r="V237" s="61" t="s">
        <v>68</v>
      </c>
      <c r="W237" s="61" t="s">
        <v>69</v>
      </c>
      <c r="X237" s="61" t="s">
        <v>70</v>
      </c>
      <c r="Y237" s="61" t="s">
        <v>71</v>
      </c>
      <c r="Z237" s="61" t="s">
        <v>72</v>
      </c>
      <c r="AA237" s="61" t="s">
        <v>73</v>
      </c>
      <c r="AB237" s="61" t="s">
        <v>74</v>
      </c>
      <c r="AC237" s="61" t="s">
        <v>75</v>
      </c>
      <c r="AD237" s="61" t="s">
        <v>76</v>
      </c>
      <c r="AE237" s="61" t="s">
        <v>77</v>
      </c>
      <c r="AF237" s="61" t="s">
        <v>78</v>
      </c>
      <c r="AG237" s="61" t="s">
        <v>79</v>
      </c>
      <c r="AH237" s="61" t="s">
        <v>80</v>
      </c>
      <c r="AI237" s="61" t="s">
        <v>81</v>
      </c>
      <c r="AJ237" s="61" t="s">
        <v>82</v>
      </c>
      <c r="AK237" s="61" t="s">
        <v>83</v>
      </c>
      <c r="AL237" s="61" t="s">
        <v>84</v>
      </c>
      <c r="AM237" s="61" t="s">
        <v>85</v>
      </c>
      <c r="AN237" s="61" t="s">
        <v>86</v>
      </c>
      <c r="AO237" s="61" t="s">
        <v>87</v>
      </c>
      <c r="AP237" s="61" t="s">
        <v>88</v>
      </c>
      <c r="AQ237" s="61" t="s">
        <v>89</v>
      </c>
      <c r="AR237" s="61" t="s">
        <v>90</v>
      </c>
      <c r="AS237" s="61" t="s">
        <v>91</v>
      </c>
    </row>
    <row r="238" spans="4:45" s="58" customFormat="1" hidden="1" x14ac:dyDescent="0.3">
      <c r="D238" s="61">
        <f>IF('DR Tests'!B42="","",'DR Tests'!B42)</f>
        <v>1</v>
      </c>
      <c r="E238" s="61">
        <f>IF('DR Tests'!E42="","",'DR Tests'!E42)</f>
        <v>1</v>
      </c>
      <c r="F238" s="61">
        <f>IF('DR Tests'!H42="","",'DR Tests'!H42)</f>
        <v>1</v>
      </c>
      <c r="G238" s="61">
        <f>IF('DR Tests'!L42="","",'DR Tests'!L42)</f>
        <v>1</v>
      </c>
      <c r="H238" s="61">
        <f>IF('DR Tests'!O42="","",'DR Tests'!O42)</f>
        <v>1</v>
      </c>
      <c r="I238" s="61">
        <f>IF('DR Tests'!R42="","",'DR Tests'!R42)</f>
        <v>1</v>
      </c>
      <c r="J238" s="61">
        <f>IF('DR Tests'!V42="","",'DR Tests'!V42)</f>
        <v>1</v>
      </c>
      <c r="K238" s="61">
        <f>IF('DR Tests'!Y42="","",'DR Tests'!Y42)</f>
        <v>1</v>
      </c>
      <c r="L238" s="61">
        <f>IF('DR Tests'!AB42="","",'DR Tests'!AB42)</f>
        <v>1</v>
      </c>
      <c r="M238" s="61">
        <f>IF('DR Tests'!AF42="","",'DR Tests'!AF42)</f>
        <v>1</v>
      </c>
      <c r="N238" s="61">
        <f>IF('DR Tests'!AI42="","",'DR Tests'!AI42)</f>
        <v>1</v>
      </c>
      <c r="O238" s="61">
        <f>IF('DR Tests'!AL42="","",'DR Tests'!AL42)</f>
        <v>1</v>
      </c>
      <c r="P238" s="61">
        <f>IF('DR Tests'!AP42="","",'DR Tests'!AP42)</f>
        <v>1</v>
      </c>
      <c r="Q238" s="61">
        <f>IF('DR Tests'!AS42="","",'DR Tests'!AS42)</f>
        <v>1</v>
      </c>
      <c r="R238" s="61">
        <f>IF('DR Tests'!AV42="","",'DR Tests'!AV42)</f>
        <v>1</v>
      </c>
      <c r="S238" s="61">
        <f>IF('DR Tests'!AZ42="","",'DR Tests'!AZ42)</f>
        <v>1</v>
      </c>
      <c r="T238" s="61">
        <f>IF('DR Tests'!BC42="","",'DR Tests'!BC42)</f>
        <v>1</v>
      </c>
      <c r="U238" s="61">
        <f>IF('DR Tests'!BF42="","",'DR Tests'!BF42)</f>
        <v>1</v>
      </c>
      <c r="V238" s="61">
        <f>IF('DR Tests'!BJ42="","",'DR Tests'!BJ42)</f>
        <v>1</v>
      </c>
      <c r="W238" s="61">
        <f>IF('DR Tests'!BM42="","",'DR Tests'!BM42)</f>
        <v>1</v>
      </c>
      <c r="X238" s="61">
        <f>IF('DR Tests'!BP42="","",'DR Tests'!BP42)</f>
        <v>1</v>
      </c>
      <c r="Y238" s="61">
        <f>IF('DR Tests'!BS42="","",'DR Tests'!BS42)</f>
        <v>1</v>
      </c>
      <c r="Z238" s="61">
        <f>IF('DR Tests'!BW42="","",'DR Tests'!BW42)</f>
        <v>1</v>
      </c>
      <c r="AA238" s="61">
        <f>IF('DR Tests'!BZ42="","",'DR Tests'!BZ42)</f>
        <v>1</v>
      </c>
      <c r="AB238" s="61">
        <f>IF('DR Tests'!CC42="","",'DR Tests'!CC42)</f>
        <v>1</v>
      </c>
      <c r="AC238" s="61">
        <f>IF('DR Tests'!CF42="","",'DR Tests'!CF42)</f>
        <v>1</v>
      </c>
      <c r="AD238" s="61">
        <f>IF('DR Tests'!CJ42="","",'DR Tests'!CJ42)</f>
        <v>1</v>
      </c>
      <c r="AE238" s="61">
        <f>IF('DR Tests'!CM42="","",'DR Tests'!CM42)</f>
        <v>1</v>
      </c>
      <c r="AF238" s="61">
        <f>IF('DR Tests'!CP42="","",'DR Tests'!CP42)</f>
        <v>1</v>
      </c>
      <c r="AG238" s="61">
        <f>IF('DR Tests'!CS42="","",'DR Tests'!CS42)</f>
        <v>1</v>
      </c>
      <c r="AH238" s="61">
        <f>IF('DR Tests'!CW42="","",'DR Tests'!CW42)</f>
        <v>1</v>
      </c>
      <c r="AI238" s="61">
        <f>IF('DR Tests'!CZ42="","",'DR Tests'!CZ42)</f>
        <v>1</v>
      </c>
      <c r="AJ238" s="61">
        <f>IF('DR Tests'!DC42="","",'DR Tests'!DC42)</f>
        <v>1</v>
      </c>
      <c r="AK238" s="61">
        <f>IF('DR Tests'!DF42="","",'DR Tests'!DF42)</f>
        <v>1</v>
      </c>
      <c r="AL238" s="61">
        <f>IF('DR Tests'!DJ42="","",'DR Tests'!DJ42)</f>
        <v>1</v>
      </c>
      <c r="AM238" s="61">
        <f>IF('DR Tests'!DM42="","",'DR Tests'!DM42)</f>
        <v>1</v>
      </c>
      <c r="AN238" s="61">
        <f>IF('DR Tests'!DP42="","",'DR Tests'!DP42)</f>
        <v>1</v>
      </c>
      <c r="AO238" s="61">
        <f>IF('DR Tests'!DS42="","",'DR Tests'!DS42)</f>
        <v>1</v>
      </c>
      <c r="AP238" s="61">
        <f>IF('DR Tests'!DW42="","",'DR Tests'!DW42)</f>
        <v>1</v>
      </c>
      <c r="AQ238" s="61">
        <f>IF('DR Tests'!DZ42="","",'DR Tests'!DZ42)</f>
        <v>1</v>
      </c>
      <c r="AR238" s="61">
        <f>IF('DR Tests'!EC42="","",'DR Tests'!EC42)</f>
        <v>1</v>
      </c>
      <c r="AS238" s="61">
        <f>IF('DR Tests'!EF42="","",'DR Tests'!EF42)</f>
        <v>1</v>
      </c>
    </row>
    <row r="239" spans="4:45" s="58" customFormat="1" hidden="1" x14ac:dyDescent="0.3">
      <c r="D239" s="61">
        <f>IF('DR Tests'!B43="","",'DR Tests'!B43)</f>
        <v>1</v>
      </c>
      <c r="E239" s="61">
        <f>IF('DR Tests'!E43="","",'DR Tests'!E43)</f>
        <v>1</v>
      </c>
      <c r="F239" s="61">
        <f>IF('DR Tests'!H43="","",'DR Tests'!H43)</f>
        <v>1</v>
      </c>
      <c r="G239" s="61">
        <f>IF('DR Tests'!L43="","",'DR Tests'!L43)</f>
        <v>2</v>
      </c>
      <c r="H239" s="61">
        <f>IF('DR Tests'!O43="","",'DR Tests'!O43)</f>
        <v>2</v>
      </c>
      <c r="I239" s="61">
        <f>IF('DR Tests'!R43="","",'DR Tests'!R43)</f>
        <v>2</v>
      </c>
      <c r="J239" s="61">
        <f>IF('DR Tests'!V43="","",'DR Tests'!V43)</f>
        <v>2</v>
      </c>
      <c r="K239" s="61">
        <f>IF('DR Tests'!Y43="","",'DR Tests'!Y43)</f>
        <v>2</v>
      </c>
      <c r="L239" s="61">
        <f>IF('DR Tests'!AB43="","",'DR Tests'!AB43)</f>
        <v>2</v>
      </c>
      <c r="M239" s="61">
        <f>IF('DR Tests'!AF43="","",'DR Tests'!AF43)</f>
        <v>2</v>
      </c>
      <c r="N239" s="61">
        <f>IF('DR Tests'!AI43="","",'DR Tests'!AI43)</f>
        <v>2</v>
      </c>
      <c r="O239" s="61">
        <f>IF('DR Tests'!AL43="","",'DR Tests'!AL43)</f>
        <v>2</v>
      </c>
      <c r="P239" s="61">
        <f>IF('DR Tests'!AP43="","",'DR Tests'!AP43)</f>
        <v>2</v>
      </c>
      <c r="Q239" s="61">
        <f>IF('DR Tests'!AS43="","",'DR Tests'!AS43)</f>
        <v>2</v>
      </c>
      <c r="R239" s="61">
        <f>IF('DR Tests'!AV43="","",'DR Tests'!AV43)</f>
        <v>2</v>
      </c>
      <c r="S239" s="61">
        <f>IF('DR Tests'!AZ43="","",'DR Tests'!AZ43)</f>
        <v>2</v>
      </c>
      <c r="T239" s="61">
        <f>IF('DR Tests'!BC43="","",'DR Tests'!BC43)</f>
        <v>2</v>
      </c>
      <c r="U239" s="61">
        <f>IF('DR Tests'!BF43="","",'DR Tests'!BF43)</f>
        <v>2</v>
      </c>
      <c r="V239" s="61">
        <f>IF('DR Tests'!BJ43="","",'DR Tests'!BJ43)</f>
        <v>1</v>
      </c>
      <c r="W239" s="61">
        <f>IF('DR Tests'!BM43="","",'DR Tests'!BM43)</f>
        <v>1</v>
      </c>
      <c r="X239" s="61">
        <f>IF('DR Tests'!BP43="","",'DR Tests'!BP43)</f>
        <v>1</v>
      </c>
      <c r="Y239" s="61">
        <f>IF('DR Tests'!BS43="","",'DR Tests'!BS43)</f>
        <v>1</v>
      </c>
      <c r="Z239" s="61">
        <f>IF('DR Tests'!BW43="","",'DR Tests'!BW43)</f>
        <v>1</v>
      </c>
      <c r="AA239" s="61">
        <f>IF('DR Tests'!BZ43="","",'DR Tests'!BZ43)</f>
        <v>1</v>
      </c>
      <c r="AB239" s="61">
        <f>IF('DR Tests'!CC43="","",'DR Tests'!CC43)</f>
        <v>1</v>
      </c>
      <c r="AC239" s="61">
        <f>IF('DR Tests'!CF43="","",'DR Tests'!CF43)</f>
        <v>1</v>
      </c>
      <c r="AD239" s="61">
        <f>IF('DR Tests'!CJ43="","",'DR Tests'!CJ43)</f>
        <v>1</v>
      </c>
      <c r="AE239" s="61">
        <f>IF('DR Tests'!CM43="","",'DR Tests'!CM43)</f>
        <v>1</v>
      </c>
      <c r="AF239" s="61">
        <f>IF('DR Tests'!CP43="","",'DR Tests'!CP43)</f>
        <v>1</v>
      </c>
      <c r="AG239" s="61">
        <f>IF('DR Tests'!CS43="","",'DR Tests'!CS43)</f>
        <v>1</v>
      </c>
      <c r="AH239" s="61">
        <f>IF('DR Tests'!CW43="","",'DR Tests'!CW43)</f>
        <v>2</v>
      </c>
      <c r="AI239" s="61">
        <f>IF('DR Tests'!CZ43="","",'DR Tests'!CZ43)</f>
        <v>2</v>
      </c>
      <c r="AJ239" s="61">
        <f>IF('DR Tests'!DC43="","",'DR Tests'!DC43)</f>
        <v>2</v>
      </c>
      <c r="AK239" s="61">
        <f>IF('DR Tests'!DF43="","",'DR Tests'!DF43)</f>
        <v>2</v>
      </c>
      <c r="AL239" s="61">
        <f>IF('DR Tests'!DJ43="","",'DR Tests'!DJ43)</f>
        <v>2</v>
      </c>
      <c r="AM239" s="61">
        <f>IF('DR Tests'!DM43="","",'DR Tests'!DM43)</f>
        <v>2</v>
      </c>
      <c r="AN239" s="61">
        <f>IF('DR Tests'!DP43="","",'DR Tests'!DP43)</f>
        <v>2</v>
      </c>
      <c r="AO239" s="61">
        <f>IF('DR Tests'!DS43="","",'DR Tests'!DS43)</f>
        <v>2</v>
      </c>
      <c r="AP239" s="61">
        <f>IF('DR Tests'!DW43="","",'DR Tests'!DW43)</f>
        <v>2</v>
      </c>
      <c r="AQ239" s="61">
        <f>IF('DR Tests'!DZ43="","",'DR Tests'!DZ43)</f>
        <v>2</v>
      </c>
      <c r="AR239" s="61">
        <f>IF('DR Tests'!EC43="","",'DR Tests'!EC43)</f>
        <v>2</v>
      </c>
      <c r="AS239" s="61">
        <f>IF('DR Tests'!EF43="","",'DR Tests'!EF43)</f>
        <v>2</v>
      </c>
    </row>
    <row r="240" spans="4:45" s="58" customFormat="1" hidden="1" x14ac:dyDescent="0.3">
      <c r="D240" s="61">
        <f>IF('DR Tests'!B44="","",'DR Tests'!B44)</f>
        <v>2</v>
      </c>
      <c r="E240" s="61">
        <f>IF('DR Tests'!E44="","",'DR Tests'!E44)</f>
        <v>2</v>
      </c>
      <c r="F240" s="61">
        <f>IF('DR Tests'!H44="","",'DR Tests'!H44)</f>
        <v>2</v>
      </c>
      <c r="G240" s="61">
        <f>IF('DR Tests'!L44="","",'DR Tests'!L44)</f>
        <v>2</v>
      </c>
      <c r="H240" s="61">
        <f>IF('DR Tests'!O44="","",'DR Tests'!O44)</f>
        <v>2</v>
      </c>
      <c r="I240" s="61">
        <f>IF('DR Tests'!R44="","",'DR Tests'!R44)</f>
        <v>2</v>
      </c>
      <c r="J240" s="61">
        <f>IF('DR Tests'!V44="","",'DR Tests'!V44)</f>
        <v>2</v>
      </c>
      <c r="K240" s="61">
        <f>IF('DR Tests'!Y44="","",'DR Tests'!Y44)</f>
        <v>2</v>
      </c>
      <c r="L240" s="61">
        <f>IF('DR Tests'!AB44="","",'DR Tests'!AB44)</f>
        <v>2</v>
      </c>
      <c r="M240" s="61">
        <f>IF('DR Tests'!AF44="","",'DR Tests'!AF44)</f>
        <v>2</v>
      </c>
      <c r="N240" s="61">
        <f>IF('DR Tests'!AI44="","",'DR Tests'!AI44)</f>
        <v>2</v>
      </c>
      <c r="O240" s="61">
        <f>IF('DR Tests'!AL44="","",'DR Tests'!AL44)</f>
        <v>2</v>
      </c>
      <c r="P240" s="61">
        <f>IF('DR Tests'!AP44="","",'DR Tests'!AP44)</f>
        <v>2</v>
      </c>
      <c r="Q240" s="61">
        <f>IF('DR Tests'!AS44="","",'DR Tests'!AS44)</f>
        <v>2</v>
      </c>
      <c r="R240" s="61">
        <f>IF('DR Tests'!AV44="","",'DR Tests'!AV44)</f>
        <v>2</v>
      </c>
      <c r="S240" s="61">
        <f>IF('DR Tests'!AZ44="","",'DR Tests'!AZ44)</f>
        <v>2</v>
      </c>
      <c r="T240" s="61">
        <f>IF('DR Tests'!BC44="","",'DR Tests'!BC44)</f>
        <v>2</v>
      </c>
      <c r="U240" s="61">
        <f>IF('DR Tests'!BF44="","",'DR Tests'!BF44)</f>
        <v>2</v>
      </c>
      <c r="V240" s="61">
        <f>IF('DR Tests'!BJ44="","",'DR Tests'!BJ44)</f>
        <v>1</v>
      </c>
      <c r="W240" s="61">
        <f>IF('DR Tests'!BM44="","",'DR Tests'!BM44)</f>
        <v>1</v>
      </c>
      <c r="X240" s="61">
        <f>IF('DR Tests'!BP44="","",'DR Tests'!BP44)</f>
        <v>1</v>
      </c>
      <c r="Y240" s="61">
        <f>IF('DR Tests'!BS44="","",'DR Tests'!BS44)</f>
        <v>1</v>
      </c>
      <c r="Z240" s="61">
        <f>IF('DR Tests'!BW44="","",'DR Tests'!BW44)</f>
        <v>1</v>
      </c>
      <c r="AA240" s="61">
        <f>IF('DR Tests'!BZ44="","",'DR Tests'!BZ44)</f>
        <v>1</v>
      </c>
      <c r="AB240" s="61">
        <f>IF('DR Tests'!CC44="","",'DR Tests'!CC44)</f>
        <v>1</v>
      </c>
      <c r="AC240" s="61">
        <f>IF('DR Tests'!CF44="","",'DR Tests'!CF44)</f>
        <v>1</v>
      </c>
      <c r="AD240" s="61">
        <f>IF('DR Tests'!CJ44="","",'DR Tests'!CJ44)</f>
        <v>1</v>
      </c>
      <c r="AE240" s="61">
        <f>IF('DR Tests'!CM44="","",'DR Tests'!CM44)</f>
        <v>1</v>
      </c>
      <c r="AF240" s="61">
        <f>IF('DR Tests'!CP44="","",'DR Tests'!CP44)</f>
        <v>1</v>
      </c>
      <c r="AG240" s="61">
        <f>IF('DR Tests'!CS44="","",'DR Tests'!CS44)</f>
        <v>1</v>
      </c>
      <c r="AH240" s="61">
        <f>IF('DR Tests'!CW44="","",'DR Tests'!CW44)</f>
        <v>1</v>
      </c>
      <c r="AI240" s="61">
        <f>IF('DR Tests'!CZ44="","",'DR Tests'!CZ44)</f>
        <v>1</v>
      </c>
      <c r="AJ240" s="61">
        <f>IF('DR Tests'!DC44="","",'DR Tests'!DC44)</f>
        <v>1</v>
      </c>
      <c r="AK240" s="61">
        <f>IF('DR Tests'!DF44="","",'DR Tests'!DF44)</f>
        <v>1</v>
      </c>
      <c r="AL240" s="61">
        <f>IF('DR Tests'!DJ44="","",'DR Tests'!DJ44)</f>
        <v>1</v>
      </c>
      <c r="AM240" s="61">
        <f>IF('DR Tests'!DM44="","",'DR Tests'!DM44)</f>
        <v>1</v>
      </c>
      <c r="AN240" s="61">
        <f>IF('DR Tests'!DP44="","",'DR Tests'!DP44)</f>
        <v>1</v>
      </c>
      <c r="AO240" s="61">
        <f>IF('DR Tests'!DS44="","",'DR Tests'!DS44)</f>
        <v>1</v>
      </c>
      <c r="AP240" s="61">
        <f>IF('DR Tests'!DW44="","",'DR Tests'!DW44)</f>
        <v>1</v>
      </c>
      <c r="AQ240" s="61">
        <f>IF('DR Tests'!DZ44="","",'DR Tests'!DZ44)</f>
        <v>1</v>
      </c>
      <c r="AR240" s="61">
        <f>IF('DR Tests'!EC44="","",'DR Tests'!EC44)</f>
        <v>1</v>
      </c>
      <c r="AS240" s="61">
        <f>IF('DR Tests'!EF44="","",'DR Tests'!EF44)</f>
        <v>1</v>
      </c>
    </row>
    <row r="241" spans="4:45" s="58" customFormat="1" hidden="1" x14ac:dyDescent="0.3">
      <c r="D241" s="61">
        <f>IF('DR Tests'!B45="","",'DR Tests'!B45)</f>
        <v>1</v>
      </c>
      <c r="E241" s="61">
        <f>IF('DR Tests'!E45="","",'DR Tests'!E45)</f>
        <v>1</v>
      </c>
      <c r="F241" s="61">
        <f>IF('DR Tests'!H45="","",'DR Tests'!H45)</f>
        <v>1</v>
      </c>
      <c r="G241" s="61">
        <f>IF('DR Tests'!L45="","",'DR Tests'!L45)</f>
        <v>1</v>
      </c>
      <c r="H241" s="61">
        <f>IF('DR Tests'!O45="","",'DR Tests'!O45)</f>
        <v>1</v>
      </c>
      <c r="I241" s="61">
        <f>IF('DR Tests'!R45="","",'DR Tests'!R45)</f>
        <v>1</v>
      </c>
      <c r="J241" s="61">
        <f>IF('DR Tests'!V45="","",'DR Tests'!V45)</f>
        <v>1</v>
      </c>
      <c r="K241" s="61">
        <f>IF('DR Tests'!Y45="","",'DR Tests'!Y45)</f>
        <v>1</v>
      </c>
      <c r="L241" s="61">
        <f>IF('DR Tests'!AB45="","",'DR Tests'!AB45)</f>
        <v>1</v>
      </c>
      <c r="M241" s="61">
        <f>IF('DR Tests'!AF45="","",'DR Tests'!AF45)</f>
        <v>1</v>
      </c>
      <c r="N241" s="61">
        <f>IF('DR Tests'!AI45="","",'DR Tests'!AI45)</f>
        <v>1</v>
      </c>
      <c r="O241" s="61">
        <f>IF('DR Tests'!AL45="","",'DR Tests'!AL45)</f>
        <v>1</v>
      </c>
      <c r="P241" s="61">
        <f>IF('DR Tests'!AP45="","",'DR Tests'!AP45)</f>
        <v>1</v>
      </c>
      <c r="Q241" s="61">
        <f>IF('DR Tests'!AS45="","",'DR Tests'!AS45)</f>
        <v>1</v>
      </c>
      <c r="R241" s="61">
        <f>IF('DR Tests'!AV45="","",'DR Tests'!AV45)</f>
        <v>1</v>
      </c>
      <c r="S241" s="61">
        <f>IF('DR Tests'!AZ45="","",'DR Tests'!AZ45)</f>
        <v>1</v>
      </c>
      <c r="T241" s="61">
        <f>IF('DR Tests'!BC45="","",'DR Tests'!BC45)</f>
        <v>1</v>
      </c>
      <c r="U241" s="61">
        <f>IF('DR Tests'!BF45="","",'DR Tests'!BF45)</f>
        <v>1</v>
      </c>
      <c r="V241" s="61">
        <f>IF('DR Tests'!BJ45="","",'DR Tests'!BJ45)</f>
        <v>1</v>
      </c>
      <c r="W241" s="61">
        <f>IF('DR Tests'!BM45="","",'DR Tests'!BM45)</f>
        <v>1</v>
      </c>
      <c r="X241" s="61">
        <f>IF('DR Tests'!BP45="","",'DR Tests'!BP45)</f>
        <v>1</v>
      </c>
      <c r="Y241" s="61">
        <f>IF('DR Tests'!BS45="","",'DR Tests'!BS45)</f>
        <v>1</v>
      </c>
      <c r="Z241" s="61">
        <f>IF('DR Tests'!BW45="","",'DR Tests'!BW45)</f>
        <v>1</v>
      </c>
      <c r="AA241" s="61">
        <f>IF('DR Tests'!BZ45="","",'DR Tests'!BZ45)</f>
        <v>1</v>
      </c>
      <c r="AB241" s="61">
        <f>IF('DR Tests'!CC45="","",'DR Tests'!CC45)</f>
        <v>1</v>
      </c>
      <c r="AC241" s="61">
        <f>IF('DR Tests'!CF45="","",'DR Tests'!CF45)</f>
        <v>1</v>
      </c>
      <c r="AD241" s="61">
        <f>IF('DR Tests'!CJ45="","",'DR Tests'!CJ45)</f>
        <v>1</v>
      </c>
      <c r="AE241" s="61">
        <f>IF('DR Tests'!CM45="","",'DR Tests'!CM45)</f>
        <v>1</v>
      </c>
      <c r="AF241" s="61">
        <f>IF('DR Tests'!CP45="","",'DR Tests'!CP45)</f>
        <v>1</v>
      </c>
      <c r="AG241" s="61">
        <f>IF('DR Tests'!CS45="","",'DR Tests'!CS45)</f>
        <v>1</v>
      </c>
      <c r="AH241" s="61">
        <f>IF('DR Tests'!CW45="","",'DR Tests'!CW45)</f>
        <v>1</v>
      </c>
      <c r="AI241" s="61">
        <f>IF('DR Tests'!CZ45="","",'DR Tests'!CZ45)</f>
        <v>1</v>
      </c>
      <c r="AJ241" s="61">
        <f>IF('DR Tests'!DC45="","",'DR Tests'!DC45)</f>
        <v>1</v>
      </c>
      <c r="AK241" s="61">
        <f>IF('DR Tests'!DF45="","",'DR Tests'!DF45)</f>
        <v>1</v>
      </c>
      <c r="AL241" s="61">
        <f>IF('DR Tests'!DJ45="","",'DR Tests'!DJ45)</f>
        <v>1</v>
      </c>
      <c r="AM241" s="61">
        <f>IF('DR Tests'!DM45="","",'DR Tests'!DM45)</f>
        <v>1</v>
      </c>
      <c r="AN241" s="61">
        <f>IF('DR Tests'!DP45="","",'DR Tests'!DP45)</f>
        <v>1</v>
      </c>
      <c r="AO241" s="61">
        <f>IF('DR Tests'!DS45="","",'DR Tests'!DS45)</f>
        <v>1</v>
      </c>
      <c r="AP241" s="61">
        <f>IF('DR Tests'!DW45="","",'DR Tests'!DW45)</f>
        <v>1</v>
      </c>
      <c r="AQ241" s="61">
        <f>IF('DR Tests'!DZ45="","",'DR Tests'!DZ45)</f>
        <v>1</v>
      </c>
      <c r="AR241" s="61">
        <f>IF('DR Tests'!EC45="","",'DR Tests'!EC45)</f>
        <v>1</v>
      </c>
      <c r="AS241" s="61">
        <f>IF('DR Tests'!EF45="","",'DR Tests'!EF45)</f>
        <v>1</v>
      </c>
    </row>
    <row r="242" spans="4:45" s="58" customFormat="1" hidden="1" x14ac:dyDescent="0.3">
      <c r="D242" s="61">
        <f>IF('DR Tests'!B46="","",'DR Tests'!B46)</f>
        <v>1</v>
      </c>
      <c r="E242" s="61">
        <f>IF('DR Tests'!E46="","",'DR Tests'!E46)</f>
        <v>1</v>
      </c>
      <c r="F242" s="61">
        <f>IF('DR Tests'!H46="","",'DR Tests'!H46)</f>
        <v>1</v>
      </c>
      <c r="G242" s="61">
        <f>IF('DR Tests'!L46="","",'DR Tests'!L46)</f>
        <v>1</v>
      </c>
      <c r="H242" s="61">
        <f>IF('DR Tests'!O46="","",'DR Tests'!O46)</f>
        <v>1</v>
      </c>
      <c r="I242" s="61">
        <f>IF('DR Tests'!R46="","",'DR Tests'!R46)</f>
        <v>1</v>
      </c>
      <c r="J242" s="61">
        <f>IF('DR Tests'!V46="","",'DR Tests'!V46)</f>
        <v>1</v>
      </c>
      <c r="K242" s="61">
        <f>IF('DR Tests'!Y46="","",'DR Tests'!Y46)</f>
        <v>1</v>
      </c>
      <c r="L242" s="61">
        <f>IF('DR Tests'!AB46="","",'DR Tests'!AB46)</f>
        <v>1</v>
      </c>
      <c r="M242" s="61">
        <f>IF('DR Tests'!AF46="","",'DR Tests'!AF46)</f>
        <v>1</v>
      </c>
      <c r="N242" s="61">
        <f>IF('DR Tests'!AI46="","",'DR Tests'!AI46)</f>
        <v>1</v>
      </c>
      <c r="O242" s="61">
        <f>IF('DR Tests'!AL46="","",'DR Tests'!AL46)</f>
        <v>1</v>
      </c>
      <c r="P242" s="61">
        <f>IF('DR Tests'!AP46="","",'DR Tests'!AP46)</f>
        <v>1</v>
      </c>
      <c r="Q242" s="61">
        <f>IF('DR Tests'!AS46="","",'DR Tests'!AS46)</f>
        <v>1</v>
      </c>
      <c r="R242" s="61">
        <f>IF('DR Tests'!AV46="","",'DR Tests'!AV46)</f>
        <v>1</v>
      </c>
      <c r="S242" s="61">
        <f>IF('DR Tests'!AZ46="","",'DR Tests'!AZ46)</f>
        <v>1</v>
      </c>
      <c r="T242" s="61">
        <f>IF('DR Tests'!BC46="","",'DR Tests'!BC46)</f>
        <v>1</v>
      </c>
      <c r="U242" s="61">
        <f>IF('DR Tests'!BF46="","",'DR Tests'!BF46)</f>
        <v>1</v>
      </c>
      <c r="V242" s="61">
        <f>IF('DR Tests'!BJ46="","",'DR Tests'!BJ46)</f>
        <v>2</v>
      </c>
      <c r="W242" s="61">
        <f>IF('DR Tests'!BM46="","",'DR Tests'!BM46)</f>
        <v>2</v>
      </c>
      <c r="X242" s="61">
        <f>IF('DR Tests'!BP46="","",'DR Tests'!BP46)</f>
        <v>2</v>
      </c>
      <c r="Y242" s="61">
        <f>IF('DR Tests'!BS46="","",'DR Tests'!BS46)</f>
        <v>2</v>
      </c>
      <c r="Z242" s="61">
        <f>IF('DR Tests'!BW46="","",'DR Tests'!BW46)</f>
        <v>2</v>
      </c>
      <c r="AA242" s="61">
        <f>IF('DR Tests'!BZ46="","",'DR Tests'!BZ46)</f>
        <v>2</v>
      </c>
      <c r="AB242" s="61">
        <f>IF('DR Tests'!CC46="","",'DR Tests'!CC46)</f>
        <v>2</v>
      </c>
      <c r="AC242" s="61">
        <f>IF('DR Tests'!CF46="","",'DR Tests'!CF46)</f>
        <v>2</v>
      </c>
      <c r="AD242" s="61">
        <f>IF('DR Tests'!CJ46="","",'DR Tests'!CJ46)</f>
        <v>2</v>
      </c>
      <c r="AE242" s="61">
        <f>IF('DR Tests'!CM46="","",'DR Tests'!CM46)</f>
        <v>2</v>
      </c>
      <c r="AF242" s="61">
        <f>IF('DR Tests'!CP46="","",'DR Tests'!CP46)</f>
        <v>2</v>
      </c>
      <c r="AG242" s="61">
        <f>IF('DR Tests'!CS46="","",'DR Tests'!CS46)</f>
        <v>2</v>
      </c>
      <c r="AH242" s="61">
        <f>IF('DR Tests'!CW46="","",'DR Tests'!CW46)</f>
        <v>2</v>
      </c>
      <c r="AI242" s="61">
        <f>IF('DR Tests'!CZ46="","",'DR Tests'!CZ46)</f>
        <v>2</v>
      </c>
      <c r="AJ242" s="61">
        <f>IF('DR Tests'!DC46="","",'DR Tests'!DC46)</f>
        <v>2</v>
      </c>
      <c r="AK242" s="61">
        <f>IF('DR Tests'!DF46="","",'DR Tests'!DF46)</f>
        <v>2</v>
      </c>
      <c r="AL242" s="61">
        <f>IF('DR Tests'!DJ46="","",'DR Tests'!DJ46)</f>
        <v>2</v>
      </c>
      <c r="AM242" s="61">
        <f>IF('DR Tests'!DM46="","",'DR Tests'!DM46)</f>
        <v>2</v>
      </c>
      <c r="AN242" s="61">
        <f>IF('DR Tests'!DP46="","",'DR Tests'!DP46)</f>
        <v>2</v>
      </c>
      <c r="AO242" s="61">
        <f>IF('DR Tests'!DS46="","",'DR Tests'!DS46)</f>
        <v>2</v>
      </c>
      <c r="AP242" s="61">
        <f>IF('DR Tests'!DW46="","",'DR Tests'!DW46)</f>
        <v>2</v>
      </c>
      <c r="AQ242" s="61">
        <f>IF('DR Tests'!DZ46="","",'DR Tests'!DZ46)</f>
        <v>2</v>
      </c>
      <c r="AR242" s="61">
        <f>IF('DR Tests'!EC46="","",'DR Tests'!EC46)</f>
        <v>2</v>
      </c>
      <c r="AS242" s="61">
        <f>IF('DR Tests'!EF46="","",'DR Tests'!EF46)</f>
        <v>2</v>
      </c>
    </row>
    <row r="243" spans="4:45" s="58" customFormat="1" hidden="1" x14ac:dyDescent="0.3">
      <c r="D243" s="61">
        <f>IF('DR Tests'!B47="","",'DR Tests'!B47)</f>
        <v>1</v>
      </c>
      <c r="E243" s="61">
        <f>IF('DR Tests'!E47="","",'DR Tests'!E47)</f>
        <v>1</v>
      </c>
      <c r="F243" s="61">
        <f>IF('DR Tests'!H47="","",'DR Tests'!H47)</f>
        <v>1</v>
      </c>
      <c r="G243" s="61" t="str">
        <f>IF('DR Tests'!L47="","",'DR Tests'!L47)</f>
        <v/>
      </c>
      <c r="H243" s="61" t="str">
        <f>IF('DR Tests'!O47="","",'DR Tests'!O47)</f>
        <v/>
      </c>
      <c r="I243" s="61" t="str">
        <f>IF('DR Tests'!R47="","",'DR Tests'!R47)</f>
        <v/>
      </c>
      <c r="J243" s="61" t="str">
        <f>IF('DR Tests'!V47="","",'DR Tests'!V47)</f>
        <v/>
      </c>
      <c r="K243" s="61" t="str">
        <f>IF('DR Tests'!Y47="","",'DR Tests'!Y47)</f>
        <v/>
      </c>
      <c r="L243" s="61" t="str">
        <f>IF('DR Tests'!AB47="","",'DR Tests'!AB47)</f>
        <v/>
      </c>
      <c r="M243" s="61" t="str">
        <f>IF('DR Tests'!AF47="","",'DR Tests'!AF47)</f>
        <v/>
      </c>
      <c r="N243" s="61" t="str">
        <f>IF('DR Tests'!AI47="","",'DR Tests'!AI47)</f>
        <v/>
      </c>
      <c r="O243" s="61" t="str">
        <f>IF('DR Tests'!AL47="","",'DR Tests'!AL47)</f>
        <v/>
      </c>
      <c r="P243" s="61" t="str">
        <f>IF('DR Tests'!AP47="","",'DR Tests'!AP47)</f>
        <v/>
      </c>
      <c r="Q243" s="61" t="str">
        <f>IF('DR Tests'!AS47="","",'DR Tests'!AS47)</f>
        <v/>
      </c>
      <c r="R243" s="61" t="str">
        <f>IF('DR Tests'!AV47="","",'DR Tests'!AV47)</f>
        <v/>
      </c>
      <c r="S243" s="61" t="str">
        <f>IF('DR Tests'!AZ47="","",'DR Tests'!AZ47)</f>
        <v/>
      </c>
      <c r="T243" s="61" t="str">
        <f>IF('DR Tests'!BC47="","",'DR Tests'!BC47)</f>
        <v/>
      </c>
      <c r="U243" s="61" t="str">
        <f>IF('DR Tests'!BF47="","",'DR Tests'!BF47)</f>
        <v/>
      </c>
      <c r="V243" s="61" t="str">
        <f>IF('DR Tests'!BJ47="","",'DR Tests'!BJ47)</f>
        <v/>
      </c>
      <c r="W243" s="61" t="str">
        <f>IF('DR Tests'!BM47="","",'DR Tests'!BM47)</f>
        <v/>
      </c>
      <c r="X243" s="61" t="str">
        <f>IF('DR Tests'!BP47="","",'DR Tests'!BP47)</f>
        <v/>
      </c>
      <c r="Y243" s="61" t="str">
        <f>IF('DR Tests'!BS47="","",'DR Tests'!BS47)</f>
        <v/>
      </c>
      <c r="Z243" s="61" t="str">
        <f>IF('DR Tests'!BW47="","",'DR Tests'!BW47)</f>
        <v/>
      </c>
      <c r="AA243" s="61" t="str">
        <f>IF('DR Tests'!BZ47="","",'DR Tests'!BZ47)</f>
        <v/>
      </c>
      <c r="AB243" s="61" t="str">
        <f>IF('DR Tests'!CC47="","",'DR Tests'!CC47)</f>
        <v/>
      </c>
      <c r="AC243" s="61" t="str">
        <f>IF('DR Tests'!CF47="","",'DR Tests'!CF47)</f>
        <v/>
      </c>
      <c r="AD243" s="61" t="str">
        <f>IF('DR Tests'!CJ47="","",'DR Tests'!CJ47)</f>
        <v/>
      </c>
      <c r="AE243" s="61" t="str">
        <f>IF('DR Tests'!CM47="","",'DR Tests'!CM47)</f>
        <v/>
      </c>
      <c r="AF243" s="61" t="str">
        <f>IF('DR Tests'!CP47="","",'DR Tests'!CP47)</f>
        <v/>
      </c>
      <c r="AG243" s="61" t="str">
        <f>IF('DR Tests'!CS47="","",'DR Tests'!CS47)</f>
        <v/>
      </c>
      <c r="AH243" s="61" t="str">
        <f>IF('DR Tests'!CW47="","",'DR Tests'!CW47)</f>
        <v/>
      </c>
      <c r="AI243" s="61" t="str">
        <f>IF('DR Tests'!CZ47="","",'DR Tests'!CZ47)</f>
        <v/>
      </c>
      <c r="AJ243" s="61" t="str">
        <f>IF('DR Tests'!DC47="","",'DR Tests'!DC47)</f>
        <v/>
      </c>
      <c r="AK243" s="61" t="str">
        <f>IF('DR Tests'!DF47="","",'DR Tests'!DF47)</f>
        <v/>
      </c>
      <c r="AL243" s="61" t="str">
        <f>IF('DR Tests'!DJ47="","",'DR Tests'!DJ47)</f>
        <v/>
      </c>
      <c r="AM243" s="61" t="str">
        <f>IF('DR Tests'!DM47="","",'DR Tests'!DM47)</f>
        <v/>
      </c>
      <c r="AN243" s="61" t="str">
        <f>IF('DR Tests'!DP47="","",'DR Tests'!DP47)</f>
        <v/>
      </c>
      <c r="AO243" s="61" t="str">
        <f>IF('DR Tests'!DS47="","",'DR Tests'!DS47)</f>
        <v/>
      </c>
      <c r="AP243" s="61" t="str">
        <f>IF('DR Tests'!DW47="","",'DR Tests'!DW47)</f>
        <v/>
      </c>
      <c r="AQ243" s="61" t="str">
        <f>IF('DR Tests'!DZ47="","",'DR Tests'!DZ47)</f>
        <v/>
      </c>
      <c r="AR243" s="61" t="str">
        <f>IF('DR Tests'!EC47="","",'DR Tests'!EC47)</f>
        <v/>
      </c>
      <c r="AS243" s="61" t="str">
        <f>IF('DR Tests'!EF47="","",'DR Tests'!EF47)</f>
        <v/>
      </c>
    </row>
    <row r="244" spans="4:45" s="58" customFormat="1" hidden="1" x14ac:dyDescent="0.3">
      <c r="D244" s="61" t="str">
        <f>IF('DR Tests'!B48="","",'DR Tests'!B48)</f>
        <v/>
      </c>
      <c r="E244" s="61" t="str">
        <f>IF('DR Tests'!E48="","",'DR Tests'!E48)</f>
        <v/>
      </c>
      <c r="F244" s="61" t="str">
        <f>IF('DR Tests'!H48="","",'DR Tests'!H48)</f>
        <v/>
      </c>
      <c r="G244" s="61" t="str">
        <f>IF('DR Tests'!L48="","",'DR Tests'!L48)</f>
        <v/>
      </c>
      <c r="H244" s="61" t="str">
        <f>IF('DR Tests'!O48="","",'DR Tests'!O48)</f>
        <v/>
      </c>
      <c r="I244" s="61" t="str">
        <f>IF('DR Tests'!R48="","",'DR Tests'!R48)</f>
        <v/>
      </c>
      <c r="J244" s="61" t="str">
        <f>IF('DR Tests'!V48="","",'DR Tests'!V48)</f>
        <v/>
      </c>
      <c r="K244" s="61" t="str">
        <f>IF('DR Tests'!Y48="","",'DR Tests'!Y48)</f>
        <v/>
      </c>
      <c r="L244" s="61" t="str">
        <f>IF('DR Tests'!AB48="","",'DR Tests'!AB48)</f>
        <v/>
      </c>
      <c r="M244" s="61" t="str">
        <f>IF('DR Tests'!AF48="","",'DR Tests'!AF48)</f>
        <v/>
      </c>
      <c r="N244" s="61" t="str">
        <f>IF('DR Tests'!AI48="","",'DR Tests'!AI48)</f>
        <v/>
      </c>
      <c r="O244" s="61" t="str">
        <f>IF('DR Tests'!AL48="","",'DR Tests'!AL48)</f>
        <v/>
      </c>
      <c r="P244" s="61" t="str">
        <f>IF('DR Tests'!AP48="","",'DR Tests'!AP48)</f>
        <v/>
      </c>
      <c r="Q244" s="61" t="str">
        <f>IF('DR Tests'!AS48="","",'DR Tests'!AS48)</f>
        <v/>
      </c>
      <c r="R244" s="61" t="str">
        <f>IF('DR Tests'!AV48="","",'DR Tests'!AV48)</f>
        <v/>
      </c>
      <c r="S244" s="61" t="str">
        <f>IF('DR Tests'!AZ48="","",'DR Tests'!AZ48)</f>
        <v/>
      </c>
      <c r="T244" s="61" t="str">
        <f>IF('DR Tests'!BC48="","",'DR Tests'!BC48)</f>
        <v/>
      </c>
      <c r="U244" s="61" t="str">
        <f>IF('DR Tests'!BF48="","",'DR Tests'!BF48)</f>
        <v/>
      </c>
      <c r="V244" s="61" t="str">
        <f>IF('DR Tests'!BJ48="","",'DR Tests'!BJ48)</f>
        <v/>
      </c>
      <c r="W244" s="61" t="str">
        <f>IF('DR Tests'!BM48="","",'DR Tests'!BM48)</f>
        <v/>
      </c>
      <c r="X244" s="61" t="str">
        <f>IF('DR Tests'!BP48="","",'DR Tests'!BP48)</f>
        <v/>
      </c>
      <c r="Y244" s="61" t="str">
        <f>IF('DR Tests'!BS48="","",'DR Tests'!BS48)</f>
        <v/>
      </c>
      <c r="Z244" s="61" t="str">
        <f>IF('DR Tests'!BW48="","",'DR Tests'!BW48)</f>
        <v/>
      </c>
      <c r="AA244" s="61" t="str">
        <f>IF('DR Tests'!BZ48="","",'DR Tests'!BZ48)</f>
        <v/>
      </c>
      <c r="AB244" s="61" t="str">
        <f>IF('DR Tests'!CC48="","",'DR Tests'!CC48)</f>
        <v/>
      </c>
      <c r="AC244" s="61" t="str">
        <f>IF('DR Tests'!CF48="","",'DR Tests'!CF48)</f>
        <v/>
      </c>
      <c r="AD244" s="61" t="str">
        <f>IF('DR Tests'!CJ48="","",'DR Tests'!CJ48)</f>
        <v/>
      </c>
      <c r="AE244" s="61" t="str">
        <f>IF('DR Tests'!CM48="","",'DR Tests'!CM48)</f>
        <v/>
      </c>
      <c r="AF244" s="61" t="str">
        <f>IF('DR Tests'!CP48="","",'DR Tests'!CP48)</f>
        <v/>
      </c>
      <c r="AG244" s="61" t="str">
        <f>IF('DR Tests'!CS48="","",'DR Tests'!CS48)</f>
        <v/>
      </c>
      <c r="AH244" s="61" t="str">
        <f>IF('DR Tests'!CW48="","",'DR Tests'!CW48)</f>
        <v/>
      </c>
      <c r="AI244" s="61" t="str">
        <f>IF('DR Tests'!CZ48="","",'DR Tests'!CZ48)</f>
        <v/>
      </c>
      <c r="AJ244" s="61" t="str">
        <f>IF('DR Tests'!DC48="","",'DR Tests'!DC48)</f>
        <v/>
      </c>
      <c r="AK244" s="61" t="str">
        <f>IF('DR Tests'!DF48="","",'DR Tests'!DF48)</f>
        <v/>
      </c>
      <c r="AL244" s="61" t="str">
        <f>IF('DR Tests'!DJ48="","",'DR Tests'!DJ48)</f>
        <v/>
      </c>
      <c r="AM244" s="61" t="str">
        <f>IF('DR Tests'!DM48="","",'DR Tests'!DM48)</f>
        <v/>
      </c>
      <c r="AN244" s="61" t="str">
        <f>IF('DR Tests'!DP48="","",'DR Tests'!DP48)</f>
        <v/>
      </c>
      <c r="AO244" s="61" t="str">
        <f>IF('DR Tests'!DS48="","",'DR Tests'!DS48)</f>
        <v/>
      </c>
      <c r="AP244" s="61" t="str">
        <f>IF('DR Tests'!DW48="","",'DR Tests'!DW48)</f>
        <v/>
      </c>
      <c r="AQ244" s="61" t="str">
        <f>IF('DR Tests'!DZ48="","",'DR Tests'!DZ48)</f>
        <v/>
      </c>
      <c r="AR244" s="61" t="str">
        <f>IF('DR Tests'!EC48="","",'DR Tests'!EC48)</f>
        <v/>
      </c>
      <c r="AS244" s="61" t="str">
        <f>IF('DR Tests'!EF48="","",'DR Tests'!EF48)</f>
        <v/>
      </c>
    </row>
    <row r="245" spans="4:45" s="58" customFormat="1" hidden="1" x14ac:dyDescent="0.3"/>
    <row r="246" spans="4:45" s="58" customFormat="1" hidden="1" x14ac:dyDescent="0.3">
      <c r="D246" s="58" t="s">
        <v>95</v>
      </c>
    </row>
    <row r="247" spans="4:45" s="58" customFormat="1" hidden="1" x14ac:dyDescent="0.3">
      <c r="D247" s="61" t="s">
        <v>28</v>
      </c>
      <c r="E247" s="61" t="s">
        <v>32</v>
      </c>
      <c r="F247" s="61" t="s">
        <v>36</v>
      </c>
      <c r="G247" s="61" t="s">
        <v>39</v>
      </c>
      <c r="H247" s="61" t="s">
        <v>42</v>
      </c>
      <c r="I247" s="61" t="s">
        <v>45</v>
      </c>
      <c r="J247" s="61" t="s">
        <v>49</v>
      </c>
      <c r="K247" s="61" t="s">
        <v>53</v>
      </c>
      <c r="L247" s="61" t="s">
        <v>56</v>
      </c>
      <c r="M247" s="61" t="s">
        <v>59</v>
      </c>
      <c r="N247" s="61" t="s">
        <v>60</v>
      </c>
      <c r="O247" s="61" t="s">
        <v>61</v>
      </c>
      <c r="P247" s="61" t="s">
        <v>62</v>
      </c>
      <c r="Q247" s="61" t="s">
        <v>63</v>
      </c>
      <c r="R247" s="61" t="s">
        <v>64</v>
      </c>
      <c r="S247" s="61" t="s">
        <v>65</v>
      </c>
      <c r="T247" s="61" t="s">
        <v>66</v>
      </c>
      <c r="U247" s="61" t="s">
        <v>67</v>
      </c>
      <c r="V247" s="61" t="s">
        <v>68</v>
      </c>
      <c r="W247" s="61" t="s">
        <v>69</v>
      </c>
      <c r="X247" s="61" t="s">
        <v>70</v>
      </c>
      <c r="Y247" s="61" t="s">
        <v>71</v>
      </c>
      <c r="Z247" s="61" t="s">
        <v>72</v>
      </c>
      <c r="AA247" s="61" t="s">
        <v>73</v>
      </c>
      <c r="AB247" s="61" t="s">
        <v>74</v>
      </c>
      <c r="AC247" s="61" t="s">
        <v>75</v>
      </c>
      <c r="AD247" s="61" t="s">
        <v>76</v>
      </c>
      <c r="AE247" s="61" t="s">
        <v>77</v>
      </c>
      <c r="AF247" s="61" t="s">
        <v>78</v>
      </c>
      <c r="AG247" s="61" t="s">
        <v>79</v>
      </c>
      <c r="AH247" s="61" t="s">
        <v>80</v>
      </c>
      <c r="AI247" s="61" t="s">
        <v>81</v>
      </c>
      <c r="AJ247" s="61" t="s">
        <v>82</v>
      </c>
      <c r="AK247" s="61" t="s">
        <v>83</v>
      </c>
      <c r="AL247" s="61" t="s">
        <v>84</v>
      </c>
      <c r="AM247" s="61" t="s">
        <v>85</v>
      </c>
      <c r="AN247" s="61" t="s">
        <v>86</v>
      </c>
      <c r="AO247" s="61" t="s">
        <v>87</v>
      </c>
      <c r="AP247" s="61" t="s">
        <v>88</v>
      </c>
      <c r="AQ247" s="61" t="s">
        <v>89</v>
      </c>
      <c r="AR247" s="61" t="s">
        <v>90</v>
      </c>
      <c r="AS247" s="61" t="s">
        <v>91</v>
      </c>
    </row>
    <row r="248" spans="4:45" s="58" customFormat="1" hidden="1" x14ac:dyDescent="0.3">
      <c r="D248" s="61" t="str">
        <f>IF('DR Tests'!A42="","",'DR Tests'!A42)</f>
        <v>Gaits</v>
      </c>
      <c r="E248" s="61" t="str">
        <f>IF('DR Tests'!D42="","",'DR Tests'!D42)</f>
        <v>Gaits</v>
      </c>
      <c r="F248" s="61" t="str">
        <f>IF('DR Tests'!G42="","",'DR Tests'!G42)</f>
        <v>Gaits</v>
      </c>
      <c r="G248" s="61" t="str">
        <f>IF('DR Tests'!K42="","",'DR Tests'!K42)</f>
        <v>Gaits</v>
      </c>
      <c r="H248" s="61" t="str">
        <f>IF('DR Tests'!N42="","",'DR Tests'!N42)</f>
        <v>Gaits</v>
      </c>
      <c r="I248" s="61" t="str">
        <f>IF('DR Tests'!Q42="","",'DR Tests'!Q42)</f>
        <v>Gaits</v>
      </c>
      <c r="J248" s="61" t="str">
        <f>IF('DR Tests'!U42="","",'DR Tests'!U42)</f>
        <v>Gaits</v>
      </c>
      <c r="K248" s="61" t="str">
        <f>IF('DR Tests'!X42="","",'DR Tests'!X42)</f>
        <v>Gaits</v>
      </c>
      <c r="L248" s="61" t="str">
        <f>IF('DR Tests'!AA42="","",'DR Tests'!AA42)</f>
        <v>Gaits</v>
      </c>
      <c r="M248" s="61" t="str">
        <f>IF('DR Tests'!AE42="","",'DR Tests'!AE42)</f>
        <v>Gaits</v>
      </c>
      <c r="N248" s="61" t="str">
        <f>IF('DR Tests'!AH42="","",'DR Tests'!AH42)</f>
        <v>Gaits</v>
      </c>
      <c r="O248" s="61" t="str">
        <f>IF('DR Tests'!AK42="","",'DR Tests'!AK42)</f>
        <v>Gaits</v>
      </c>
      <c r="P248" s="61" t="str">
        <f>IF('DR Tests'!AO42="","",'DR Tests'!AO42)</f>
        <v>Gaits</v>
      </c>
      <c r="Q248" s="61" t="str">
        <f>IF('DR Tests'!AR42="","",'DR Tests'!AR42)</f>
        <v>Gaits</v>
      </c>
      <c r="R248" s="61" t="str">
        <f>IF('DR Tests'!AU42="","",'DR Tests'!AU42)</f>
        <v>Gaits</v>
      </c>
      <c r="S248" s="61" t="str">
        <f>IF('DR Tests'!AY42="","",'DR Tests'!AY42)</f>
        <v>Gaits</v>
      </c>
      <c r="T248" s="61" t="str">
        <f>IF('DR Tests'!BB42="","",'DR Tests'!BB42)</f>
        <v>Gaits</v>
      </c>
      <c r="U248" s="61" t="str">
        <f>IF('DR Tests'!BE42="","",'DR Tests'!BE42)</f>
        <v>Gaits</v>
      </c>
      <c r="V248" s="61" t="str">
        <f>IF('DR Tests'!BI42="","",'DR Tests'!BI42)</f>
        <v>Gaits</v>
      </c>
      <c r="W248" s="61" t="str">
        <f>IF('DR Tests'!BL42="","",'DR Tests'!BL42)</f>
        <v>Gaits</v>
      </c>
      <c r="X248" s="61" t="str">
        <f>IF('DR Tests'!BO42="","",'DR Tests'!BO42)</f>
        <v>Gaits</v>
      </c>
      <c r="Y248" s="61" t="str">
        <f>IF('DR Tests'!BR42="","",'DR Tests'!BR42)</f>
        <v>Gaits</v>
      </c>
      <c r="Z248" s="61" t="str">
        <f>IF('DR Tests'!BV42="","",'DR Tests'!BV42)</f>
        <v>Gaits</v>
      </c>
      <c r="AA248" s="61" t="str">
        <f>IF('DR Tests'!BY42="","",'DR Tests'!BY42)</f>
        <v>Gaits</v>
      </c>
      <c r="AB248" s="61" t="str">
        <f>IF('DR Tests'!CB42="","",'DR Tests'!CB42)</f>
        <v>Gaits</v>
      </c>
      <c r="AC248" s="61" t="str">
        <f>IF('DR Tests'!CE42="","",'DR Tests'!CE42)</f>
        <v>Gaits</v>
      </c>
      <c r="AD248" s="61" t="str">
        <f>IF('DR Tests'!CI42="","",'DR Tests'!CI42)</f>
        <v>Gaits</v>
      </c>
      <c r="AE248" s="61" t="str">
        <f>IF('DR Tests'!CL42="","",'DR Tests'!CL42)</f>
        <v>Gaits</v>
      </c>
      <c r="AF248" s="61" t="str">
        <f>IF('DR Tests'!CO42="","",'DR Tests'!CO42)</f>
        <v>Gaits</v>
      </c>
      <c r="AG248" s="61" t="str">
        <f>IF('DR Tests'!CR42="","",'DR Tests'!CR42)</f>
        <v>Gaits</v>
      </c>
      <c r="AH248" s="61" t="str">
        <f>IF('DR Tests'!CV42="","",'DR Tests'!CV42)</f>
        <v>Gaits</v>
      </c>
      <c r="AI248" s="61" t="str">
        <f>IF('DR Tests'!CY42="","",'DR Tests'!CY42)</f>
        <v>Gaits</v>
      </c>
      <c r="AJ248" s="61" t="str">
        <f>IF('DR Tests'!DB42="","",'DR Tests'!DB42)</f>
        <v>Gaits</v>
      </c>
      <c r="AK248" s="61" t="str">
        <f>IF('DR Tests'!DE42="","",'DR Tests'!DE42)</f>
        <v>Gaits</v>
      </c>
      <c r="AL248" s="61" t="str">
        <f>IF('DR Tests'!DI42="","",'DR Tests'!DI42)</f>
        <v>Gaits</v>
      </c>
      <c r="AM248" s="61" t="str">
        <f>IF('DR Tests'!DL42="","",'DR Tests'!DL42)</f>
        <v>Gaits</v>
      </c>
      <c r="AN248" s="61" t="str">
        <f>IF('DR Tests'!DO42="","",'DR Tests'!DO42)</f>
        <v>Gaits</v>
      </c>
      <c r="AO248" s="61" t="str">
        <f>IF('DR Tests'!DR42="","",'DR Tests'!DR42)</f>
        <v>Gaits</v>
      </c>
      <c r="AP248" s="61" t="str">
        <f>IF('DR Tests'!DV42="","",'DR Tests'!DV42)</f>
        <v>Gaits</v>
      </c>
      <c r="AQ248" s="61" t="str">
        <f>IF('DR Tests'!DY42="","",'DR Tests'!DY42)</f>
        <v>Gaits</v>
      </c>
      <c r="AR248" s="61" t="str">
        <f>IF('DR Tests'!EB42="","",'DR Tests'!EB42)</f>
        <v>Gaits</v>
      </c>
      <c r="AS248" s="61" t="str">
        <f>IF('DR Tests'!EE42="","",'DR Tests'!EE42)</f>
        <v>Gaits</v>
      </c>
    </row>
    <row r="249" spans="4:45" s="58" customFormat="1" hidden="1" x14ac:dyDescent="0.3">
      <c r="D249" s="61" t="str">
        <f>IF('DR Tests'!A43="","",'DR Tests'!A43)</f>
        <v>Impulsion</v>
      </c>
      <c r="E249" s="61" t="str">
        <f>IF('DR Tests'!D43="","",'DR Tests'!D43)</f>
        <v>Impulsion</v>
      </c>
      <c r="F249" s="61" t="str">
        <f>IF('DR Tests'!G43="","",'DR Tests'!G43)</f>
        <v>Impulsion</v>
      </c>
      <c r="G249" s="61" t="str">
        <f>IF('DR Tests'!K43="","",'DR Tests'!K43)</f>
        <v>Impulsion</v>
      </c>
      <c r="H249" s="61" t="str">
        <f>IF('DR Tests'!N43="","",'DR Tests'!N43)</f>
        <v>Impulsion</v>
      </c>
      <c r="I249" s="61" t="str">
        <f>IF('DR Tests'!Q43="","",'DR Tests'!Q43)</f>
        <v>Impulsion</v>
      </c>
      <c r="J249" s="61" t="str">
        <f>IF('DR Tests'!U43="","",'DR Tests'!U43)</f>
        <v>Impulsion</v>
      </c>
      <c r="K249" s="61" t="str">
        <f>IF('DR Tests'!X43="","",'DR Tests'!X43)</f>
        <v>Impulsion</v>
      </c>
      <c r="L249" s="61" t="str">
        <f>IF('DR Tests'!AA43="","",'DR Tests'!AA43)</f>
        <v>Impulsion</v>
      </c>
      <c r="M249" s="61" t="str">
        <f>IF('DR Tests'!AE43="","",'DR Tests'!AE43)</f>
        <v>Impulsion</v>
      </c>
      <c r="N249" s="61" t="str">
        <f>IF('DR Tests'!AH43="","",'DR Tests'!AH43)</f>
        <v>Impulsion</v>
      </c>
      <c r="O249" s="61" t="str">
        <f>IF('DR Tests'!AK43="","",'DR Tests'!AK43)</f>
        <v>Impulsion</v>
      </c>
      <c r="P249" s="61" t="str">
        <f>IF('DR Tests'!AO43="","",'DR Tests'!AO43)</f>
        <v>Impulsion</v>
      </c>
      <c r="Q249" s="61" t="str">
        <f>IF('DR Tests'!AR43="","",'DR Tests'!AR43)</f>
        <v>Impulsion</v>
      </c>
      <c r="R249" s="61" t="str">
        <f>IF('DR Tests'!AU43="","",'DR Tests'!AU43)</f>
        <v>Impulsion</v>
      </c>
      <c r="S249" s="61" t="str">
        <f>IF('DR Tests'!AY43="","",'DR Tests'!AY43)</f>
        <v>Impulsion</v>
      </c>
      <c r="T249" s="61" t="str">
        <f>IF('DR Tests'!BB43="","",'DR Tests'!BB43)</f>
        <v>Impulsion</v>
      </c>
      <c r="U249" s="61" t="str">
        <f>IF('DR Tests'!BE43="","",'DR Tests'!BE43)</f>
        <v>Impulsion</v>
      </c>
      <c r="V249" s="61" t="str">
        <f>IF('DR Tests'!BI43="","",'DR Tests'!BI43)</f>
        <v>Impulsion</v>
      </c>
      <c r="W249" s="61" t="str">
        <f>IF('DR Tests'!BL43="","",'DR Tests'!BL43)</f>
        <v>Impulsion</v>
      </c>
      <c r="X249" s="61" t="str">
        <f>IF('DR Tests'!BO43="","",'DR Tests'!BO43)</f>
        <v>Impulsion</v>
      </c>
      <c r="Y249" s="61" t="str">
        <f>IF('DR Tests'!BR43="","",'DR Tests'!BR43)</f>
        <v>Impulsion</v>
      </c>
      <c r="Z249" s="61" t="str">
        <f>IF('DR Tests'!BV43="","",'DR Tests'!BV43)</f>
        <v>Impulsion</v>
      </c>
      <c r="AA249" s="61" t="str">
        <f>IF('DR Tests'!BY43="","",'DR Tests'!BY43)</f>
        <v>Impulsion</v>
      </c>
      <c r="AB249" s="61" t="str">
        <f>IF('DR Tests'!CB43="","",'DR Tests'!CB43)</f>
        <v>Impulsion</v>
      </c>
      <c r="AC249" s="61" t="str">
        <f>IF('DR Tests'!CE43="","",'DR Tests'!CE43)</f>
        <v>Impulsion</v>
      </c>
      <c r="AD249" s="61" t="str">
        <f>IF('DR Tests'!CI43="","",'DR Tests'!CI43)</f>
        <v>Impulsion</v>
      </c>
      <c r="AE249" s="61" t="str">
        <f>IF('DR Tests'!CL43="","",'DR Tests'!CL43)</f>
        <v>Impulsion</v>
      </c>
      <c r="AF249" s="61" t="str">
        <f>IF('DR Tests'!CO43="","",'DR Tests'!CO43)</f>
        <v>Impulsion</v>
      </c>
      <c r="AG249" s="61" t="str">
        <f>IF('DR Tests'!CR43="","",'DR Tests'!CR43)</f>
        <v>Impulsion</v>
      </c>
      <c r="AH249" s="61" t="str">
        <f>IF('DR Tests'!CV43="","",'DR Tests'!CV43)</f>
        <v>Impulsion</v>
      </c>
      <c r="AI249" s="61" t="str">
        <f>IF('DR Tests'!CY43="","",'DR Tests'!CY43)</f>
        <v>Impulsion</v>
      </c>
      <c r="AJ249" s="61" t="str">
        <f>IF('DR Tests'!DB43="","",'DR Tests'!DB43)</f>
        <v>Impulsion</v>
      </c>
      <c r="AK249" s="61" t="str">
        <f>IF('DR Tests'!DE43="","",'DR Tests'!DE43)</f>
        <v>Impulsion</v>
      </c>
      <c r="AL249" s="61" t="str">
        <f>IF('DR Tests'!DI43="","",'DR Tests'!DI43)</f>
        <v>Impulsion</v>
      </c>
      <c r="AM249" s="61" t="str">
        <f>IF('DR Tests'!DL43="","",'DR Tests'!DL43)</f>
        <v>Impulsion</v>
      </c>
      <c r="AN249" s="61" t="str">
        <f>IF('DR Tests'!DO43="","",'DR Tests'!DO43)</f>
        <v>Impulsion</v>
      </c>
      <c r="AO249" s="61" t="str">
        <f>IF('DR Tests'!DR43="","",'DR Tests'!DR43)</f>
        <v>Impulsion</v>
      </c>
      <c r="AP249" s="61" t="str">
        <f>IF('DR Tests'!DV43="","",'DR Tests'!DV43)</f>
        <v>Impulsion</v>
      </c>
      <c r="AQ249" s="61" t="str">
        <f>IF('DR Tests'!DY43="","",'DR Tests'!DY43)</f>
        <v>Impulsion</v>
      </c>
      <c r="AR249" s="61" t="str">
        <f>IF('DR Tests'!EB43="","",'DR Tests'!EB43)</f>
        <v>Impulsion</v>
      </c>
      <c r="AS249" s="61" t="str">
        <f>IF('DR Tests'!EE43="","",'DR Tests'!EE43)</f>
        <v>Impulsion</v>
      </c>
    </row>
    <row r="250" spans="4:45" s="58" customFormat="1" hidden="1" x14ac:dyDescent="0.3">
      <c r="D250" s="61" t="str">
        <f>IF('DR Tests'!A44="","",'DR Tests'!A44)</f>
        <v>Submission</v>
      </c>
      <c r="E250" s="61" t="str">
        <f>IF('DR Tests'!D44="","",'DR Tests'!D44)</f>
        <v>Submission</v>
      </c>
      <c r="F250" s="61" t="str">
        <f>IF('DR Tests'!G44="","",'DR Tests'!G44)</f>
        <v>Submission</v>
      </c>
      <c r="G250" s="61" t="str">
        <f>IF('DR Tests'!K44="","",'DR Tests'!K44)</f>
        <v>Submission</v>
      </c>
      <c r="H250" s="61" t="str">
        <f>IF('DR Tests'!N44="","",'DR Tests'!N44)</f>
        <v>Submission</v>
      </c>
      <c r="I250" s="61" t="str">
        <f>IF('DR Tests'!Q44="","",'DR Tests'!Q44)</f>
        <v>Submission</v>
      </c>
      <c r="J250" s="61" t="str">
        <f>IF('DR Tests'!U44="","",'DR Tests'!U44)</f>
        <v>Submission</v>
      </c>
      <c r="K250" s="61" t="str">
        <f>IF('DR Tests'!X44="","",'DR Tests'!X44)</f>
        <v>Submission</v>
      </c>
      <c r="L250" s="61" t="str">
        <f>IF('DR Tests'!AA44="","",'DR Tests'!AA44)</f>
        <v>Submission</v>
      </c>
      <c r="M250" s="61" t="str">
        <f>IF('DR Tests'!AE44="","",'DR Tests'!AE44)</f>
        <v>Submission</v>
      </c>
      <c r="N250" s="61" t="str">
        <f>IF('DR Tests'!AH44="","",'DR Tests'!AH44)</f>
        <v>Submission</v>
      </c>
      <c r="O250" s="61" t="str">
        <f>IF('DR Tests'!AK44="","",'DR Tests'!AK44)</f>
        <v>Submission</v>
      </c>
      <c r="P250" s="61" t="str">
        <f>IF('DR Tests'!AO44="","",'DR Tests'!AO44)</f>
        <v>Submission</v>
      </c>
      <c r="Q250" s="61" t="str">
        <f>IF('DR Tests'!AR44="","",'DR Tests'!AR44)</f>
        <v>Submission</v>
      </c>
      <c r="R250" s="61" t="str">
        <f>IF('DR Tests'!AU44="","",'DR Tests'!AU44)</f>
        <v>Submission</v>
      </c>
      <c r="S250" s="61" t="str">
        <f>IF('DR Tests'!AY44="","",'DR Tests'!AY44)</f>
        <v>Submission</v>
      </c>
      <c r="T250" s="61" t="str">
        <f>IF('DR Tests'!BB44="","",'DR Tests'!BB44)</f>
        <v>Submission</v>
      </c>
      <c r="U250" s="61" t="str">
        <f>IF('DR Tests'!BE44="","",'DR Tests'!BE44)</f>
        <v>Submission</v>
      </c>
      <c r="V250" s="61" t="str">
        <f>IF('DR Tests'!BI44="","",'DR Tests'!BI44)</f>
        <v>Rider Position</v>
      </c>
      <c r="W250" s="61" t="str">
        <f>IF('DR Tests'!BL44="","",'DR Tests'!BL44)</f>
        <v>Rider Position</v>
      </c>
      <c r="X250" s="61" t="str">
        <f>IF('DR Tests'!BO44="","",'DR Tests'!BO44)</f>
        <v>Rider Position</v>
      </c>
      <c r="Y250" s="61" t="str">
        <f>IF('DR Tests'!BR44="","",'DR Tests'!BR44)</f>
        <v>Rider Position</v>
      </c>
      <c r="Z250" s="61" t="str">
        <f>IF('DR Tests'!BV44="","",'DR Tests'!BV44)</f>
        <v>Rider Position</v>
      </c>
      <c r="AA250" s="61" t="str">
        <f>IF('DR Tests'!BY44="","",'DR Tests'!BY44)</f>
        <v>Rider Position</v>
      </c>
      <c r="AB250" s="61" t="str">
        <f>IF('DR Tests'!CB44="","",'DR Tests'!CB44)</f>
        <v>Rider Position</v>
      </c>
      <c r="AC250" s="61" t="str">
        <f>IF('DR Tests'!CE44="","",'DR Tests'!CE44)</f>
        <v>Rider Position</v>
      </c>
      <c r="AD250" s="61" t="str">
        <f>IF('DR Tests'!CI44="","",'DR Tests'!CI44)</f>
        <v>Rider Position</v>
      </c>
      <c r="AE250" s="61" t="str">
        <f>IF('DR Tests'!CL44="","",'DR Tests'!CL44)</f>
        <v>Rider Position</v>
      </c>
      <c r="AF250" s="61" t="str">
        <f>IF('DR Tests'!CO44="","",'DR Tests'!CO44)</f>
        <v>Rider Position</v>
      </c>
      <c r="AG250" s="61" t="str">
        <f>IF('DR Tests'!CR44="","",'DR Tests'!CR44)</f>
        <v>Rider Position</v>
      </c>
      <c r="AH250" s="61" t="str">
        <f>IF('DR Tests'!CV44="","",'DR Tests'!CV44)</f>
        <v>Rider Position</v>
      </c>
      <c r="AI250" s="61" t="str">
        <f>IF('DR Tests'!CY44="","",'DR Tests'!CY44)</f>
        <v>Rider Position</v>
      </c>
      <c r="AJ250" s="61" t="str">
        <f>IF('DR Tests'!DB44="","",'DR Tests'!DB44)</f>
        <v>Rider Position</v>
      </c>
      <c r="AK250" s="61" t="str">
        <f>IF('DR Tests'!DE44="","",'DR Tests'!DE44)</f>
        <v>Rider Position</v>
      </c>
      <c r="AL250" s="61" t="str">
        <f>IF('DR Tests'!DI44="","",'DR Tests'!DI44)</f>
        <v>Rider Position</v>
      </c>
      <c r="AM250" s="61" t="str">
        <f>IF('DR Tests'!DL44="","",'DR Tests'!DL44)</f>
        <v>Rider Position</v>
      </c>
      <c r="AN250" s="61" t="str">
        <f>IF('DR Tests'!DO44="","",'DR Tests'!DO44)</f>
        <v>Rider Position</v>
      </c>
      <c r="AO250" s="61" t="str">
        <f>IF('DR Tests'!DR44="","",'DR Tests'!DR44)</f>
        <v>Rider Position</v>
      </c>
      <c r="AP250" s="61" t="str">
        <f>IF('DR Tests'!DV44="","",'DR Tests'!DV44)</f>
        <v>Rider Position</v>
      </c>
      <c r="AQ250" s="61" t="str">
        <f>IF('DR Tests'!DY44="","",'DR Tests'!DY44)</f>
        <v>Rider Position</v>
      </c>
      <c r="AR250" s="61" t="str">
        <f>IF('DR Tests'!EB44="","",'DR Tests'!EB44)</f>
        <v>Rider Position</v>
      </c>
      <c r="AS250" s="61" t="str">
        <f>IF('DR Tests'!EE44="","",'DR Tests'!EE44)</f>
        <v>Rider Position</v>
      </c>
    </row>
    <row r="251" spans="4:45" s="58" customFormat="1" hidden="1" x14ac:dyDescent="0.3">
      <c r="D251" s="61" t="str">
        <f>IF('DR Tests'!A45="","",'DR Tests'!A45)</f>
        <v>Rider Position</v>
      </c>
      <c r="E251" s="61" t="str">
        <f>IF('DR Tests'!D45="","",'DR Tests'!D45)</f>
        <v>Rider Position</v>
      </c>
      <c r="F251" s="61" t="str">
        <f>IF('DR Tests'!G45="","",'DR Tests'!G45)</f>
        <v>Rider Position</v>
      </c>
      <c r="G251" s="61" t="str">
        <f>IF('DR Tests'!K45="","",'DR Tests'!K45)</f>
        <v>Rider Position</v>
      </c>
      <c r="H251" s="61" t="str">
        <f>IF('DR Tests'!N45="","",'DR Tests'!N45)</f>
        <v>Rider Position</v>
      </c>
      <c r="I251" s="61" t="str">
        <f>IF('DR Tests'!Q45="","",'DR Tests'!Q45)</f>
        <v>Rider Position</v>
      </c>
      <c r="J251" s="61" t="str">
        <f>IF('DR Tests'!U45="","",'DR Tests'!U45)</f>
        <v>Rider Position</v>
      </c>
      <c r="K251" s="61" t="str">
        <f>IF('DR Tests'!X45="","",'DR Tests'!X45)</f>
        <v>Rider Position</v>
      </c>
      <c r="L251" s="61" t="str">
        <f>IF('DR Tests'!AA45="","",'DR Tests'!AA45)</f>
        <v>Rider Position</v>
      </c>
      <c r="M251" s="61" t="str">
        <f>IF('DR Tests'!AE45="","",'DR Tests'!AE45)</f>
        <v>Rider Position</v>
      </c>
      <c r="N251" s="61" t="str">
        <f>IF('DR Tests'!AH45="","",'DR Tests'!AH45)</f>
        <v>Rider Position</v>
      </c>
      <c r="O251" s="61" t="str">
        <f>IF('DR Tests'!AK45="","",'DR Tests'!AK45)</f>
        <v>Rider Position</v>
      </c>
      <c r="P251" s="61" t="str">
        <f>IF('DR Tests'!AO45="","",'DR Tests'!AO45)</f>
        <v>Rider Position</v>
      </c>
      <c r="Q251" s="61" t="str">
        <f>IF('DR Tests'!AR45="","",'DR Tests'!AR45)</f>
        <v>Rider Position</v>
      </c>
      <c r="R251" s="61" t="str">
        <f>IF('DR Tests'!AU45="","",'DR Tests'!AU45)</f>
        <v>Rider Position</v>
      </c>
      <c r="S251" s="61" t="str">
        <f>IF('DR Tests'!AY45="","",'DR Tests'!AY45)</f>
        <v>Rider Position</v>
      </c>
      <c r="T251" s="61" t="str">
        <f>IF('DR Tests'!BB45="","",'DR Tests'!BB45)</f>
        <v>Rider Position</v>
      </c>
      <c r="U251" s="61" t="str">
        <f>IF('DR Tests'!BE45="","",'DR Tests'!BE45)</f>
        <v>Rider Position</v>
      </c>
      <c r="V251" s="61" t="str">
        <f>IF('DR Tests'!BI45="","",'DR Tests'!BI45)</f>
        <v>Effectiveness of Aids</v>
      </c>
      <c r="W251" s="61" t="str">
        <f>IF('DR Tests'!BL45="","",'DR Tests'!BL45)</f>
        <v>Effectiveness of Aids</v>
      </c>
      <c r="X251" s="61" t="str">
        <f>IF('DR Tests'!BO45="","",'DR Tests'!BO45)</f>
        <v>Effectiveness of Aids</v>
      </c>
      <c r="Y251" s="61" t="str">
        <f>IF('DR Tests'!BR45="","",'DR Tests'!BR45)</f>
        <v>Effectiveness of Aids</v>
      </c>
      <c r="Z251" s="61" t="str">
        <f>IF('DR Tests'!BV45="","",'DR Tests'!BV45)</f>
        <v>Effectiveness of Aids</v>
      </c>
      <c r="AA251" s="61" t="str">
        <f>IF('DR Tests'!BY45="","",'DR Tests'!BY45)</f>
        <v>Effectiveness of Aids</v>
      </c>
      <c r="AB251" s="61" t="str">
        <f>IF('DR Tests'!CB45="","",'DR Tests'!CB45)</f>
        <v>Effectiveness of Aids</v>
      </c>
      <c r="AC251" s="61" t="str">
        <f>IF('DR Tests'!CE45="","",'DR Tests'!CE45)</f>
        <v>Effectiveness of Aids</v>
      </c>
      <c r="AD251" s="61" t="str">
        <f>IF('DR Tests'!CI45="","",'DR Tests'!CI45)</f>
        <v>Effectiveness of Aids</v>
      </c>
      <c r="AE251" s="61" t="str">
        <f>IF('DR Tests'!CL45="","",'DR Tests'!CL45)</f>
        <v>Effectiveness of Aids</v>
      </c>
      <c r="AF251" s="61" t="str">
        <f>IF('DR Tests'!CO45="","",'DR Tests'!CO45)</f>
        <v>Effectiveness of Aids</v>
      </c>
      <c r="AG251" s="61" t="str">
        <f>IF('DR Tests'!CR45="","",'DR Tests'!CR45)</f>
        <v>Effectiveness of Aids</v>
      </c>
      <c r="AH251" s="61" t="str">
        <f>IF('DR Tests'!CV45="","",'DR Tests'!CV45)</f>
        <v>Effectiveness of Aids</v>
      </c>
      <c r="AI251" s="61" t="str">
        <f>IF('DR Tests'!CY45="","",'DR Tests'!CY45)</f>
        <v>Effectiveness of Aids</v>
      </c>
      <c r="AJ251" s="61" t="str">
        <f>IF('DR Tests'!DB45="","",'DR Tests'!DB45)</f>
        <v>Effectiveness of Aids</v>
      </c>
      <c r="AK251" s="61" t="str">
        <f>IF('DR Tests'!DE45="","",'DR Tests'!DE45)</f>
        <v>Effectiveness of Aids</v>
      </c>
      <c r="AL251" s="61" t="str">
        <f>IF('DR Tests'!DI45="","",'DR Tests'!DI45)</f>
        <v>Effectiveness of Aids</v>
      </c>
      <c r="AM251" s="61" t="str">
        <f>IF('DR Tests'!DL45="","",'DR Tests'!DL45)</f>
        <v>Effectiveness of Aids</v>
      </c>
      <c r="AN251" s="61" t="str">
        <f>IF('DR Tests'!DO45="","",'DR Tests'!DO45)</f>
        <v>Effectiveness of Aids</v>
      </c>
      <c r="AO251" s="61" t="str">
        <f>IF('DR Tests'!DR45="","",'DR Tests'!DR45)</f>
        <v>Effectiveness of Aids</v>
      </c>
      <c r="AP251" s="61" t="str">
        <f>IF('DR Tests'!DV45="","",'DR Tests'!DV45)</f>
        <v>Effectiveness of Aids</v>
      </c>
      <c r="AQ251" s="61" t="str">
        <f>IF('DR Tests'!DY45="","",'DR Tests'!DY45)</f>
        <v>Effectiveness of Aids</v>
      </c>
      <c r="AR251" s="61" t="str">
        <f>IF('DR Tests'!EB45="","",'DR Tests'!EB45)</f>
        <v>Effectiveness of Aids</v>
      </c>
      <c r="AS251" s="61" t="str">
        <f>IF('DR Tests'!EE45="","",'DR Tests'!EE45)</f>
        <v>Effectiveness of Aids</v>
      </c>
    </row>
    <row r="252" spans="4:45" s="58" customFormat="1" hidden="1" x14ac:dyDescent="0.3">
      <c r="D252" s="61" t="str">
        <f>IF('DR Tests'!A46="","",'DR Tests'!A46)</f>
        <v>Effectiveness of Aids</v>
      </c>
      <c r="E252" s="61" t="str">
        <f>IF('DR Tests'!D46="","",'DR Tests'!D46)</f>
        <v>Effectiveness of Aids</v>
      </c>
      <c r="F252" s="61" t="str">
        <f>IF('DR Tests'!G46="","",'DR Tests'!G46)</f>
        <v>Effectiveness of Aids</v>
      </c>
      <c r="G252" s="61" t="str">
        <f>IF('DR Tests'!K46="","",'DR Tests'!K46)</f>
        <v>Effectiveness of Aids</v>
      </c>
      <c r="H252" s="61" t="str">
        <f>IF('DR Tests'!N46="","",'DR Tests'!N46)</f>
        <v>Effectiveness of Aids</v>
      </c>
      <c r="I252" s="61" t="str">
        <f>IF('DR Tests'!Q46="","",'DR Tests'!Q46)</f>
        <v>Effectiveness of Aids</v>
      </c>
      <c r="J252" s="61" t="str">
        <f>IF('DR Tests'!U46="","",'DR Tests'!U46)</f>
        <v>Effectiveness of Aids</v>
      </c>
      <c r="K252" s="61" t="str">
        <f>IF('DR Tests'!X46="","",'DR Tests'!X46)</f>
        <v>Effectiveness of Aids</v>
      </c>
      <c r="L252" s="61" t="str">
        <f>IF('DR Tests'!AA46="","",'DR Tests'!AA46)</f>
        <v>Effectiveness of Aids</v>
      </c>
      <c r="M252" s="61" t="str">
        <f>IF('DR Tests'!AE46="","",'DR Tests'!AE46)</f>
        <v>Effectiveness of Aids</v>
      </c>
      <c r="N252" s="61" t="str">
        <f>IF('DR Tests'!AH46="","",'DR Tests'!AH46)</f>
        <v>Effectiveness of Aids</v>
      </c>
      <c r="O252" s="61" t="str">
        <f>IF('DR Tests'!AK46="","",'DR Tests'!AK46)</f>
        <v>Effectiveness of Aids</v>
      </c>
      <c r="P252" s="61" t="str">
        <f>IF('DR Tests'!AO46="","",'DR Tests'!AO46)</f>
        <v>Effectiveness of Aids</v>
      </c>
      <c r="Q252" s="61" t="str">
        <f>IF('DR Tests'!AR46="","",'DR Tests'!AR46)</f>
        <v>Effectiveness of Aids</v>
      </c>
      <c r="R252" s="61" t="str">
        <f>IF('DR Tests'!AU46="","",'DR Tests'!AU46)</f>
        <v>Effectiveness of Aids</v>
      </c>
      <c r="S252" s="61" t="str">
        <f>IF('DR Tests'!AY46="","",'DR Tests'!AY46)</f>
        <v>Effectiveness of Aids</v>
      </c>
      <c r="T252" s="61" t="str">
        <f>IF('DR Tests'!BB46="","",'DR Tests'!BB46)</f>
        <v>Effectiveness of Aids</v>
      </c>
      <c r="U252" s="61" t="str">
        <f>IF('DR Tests'!BE46="","",'DR Tests'!BE46)</f>
        <v>Effectiveness of Aids</v>
      </c>
      <c r="V252" s="61" t="str">
        <f>IF('DR Tests'!BI46="","",'DR Tests'!BI46)</f>
        <v>Harmony</v>
      </c>
      <c r="W252" s="61" t="str">
        <f>IF('DR Tests'!BL46="","",'DR Tests'!BL46)</f>
        <v>Harmony</v>
      </c>
      <c r="X252" s="61" t="str">
        <f>IF('DR Tests'!BO46="","",'DR Tests'!BO46)</f>
        <v>Harmony</v>
      </c>
      <c r="Y252" s="61" t="str">
        <f>IF('DR Tests'!BR46="","",'DR Tests'!BR46)</f>
        <v>Harmony</v>
      </c>
      <c r="Z252" s="61" t="str">
        <f>IF('DR Tests'!BV46="","",'DR Tests'!BV46)</f>
        <v>Harmony</v>
      </c>
      <c r="AA252" s="61" t="str">
        <f>IF('DR Tests'!BY46="","",'DR Tests'!BY46)</f>
        <v>Harmony</v>
      </c>
      <c r="AB252" s="61" t="str">
        <f>IF('DR Tests'!CB46="","",'DR Tests'!CB46)</f>
        <v>Harmony</v>
      </c>
      <c r="AC252" s="61" t="str">
        <f>IF('DR Tests'!CE46="","",'DR Tests'!CE46)</f>
        <v>Harmony</v>
      </c>
      <c r="AD252" s="61" t="str">
        <f>IF('DR Tests'!CI46="","",'DR Tests'!CI46)</f>
        <v>Harmony</v>
      </c>
      <c r="AE252" s="61" t="str">
        <f>IF('DR Tests'!CL46="","",'DR Tests'!CL46)</f>
        <v>Harmony</v>
      </c>
      <c r="AF252" s="61" t="str">
        <f>IF('DR Tests'!CO46="","",'DR Tests'!CO46)</f>
        <v>Harmony</v>
      </c>
      <c r="AG252" s="61" t="str">
        <f>IF('DR Tests'!CR46="","",'DR Tests'!CR46)</f>
        <v>Harmony</v>
      </c>
      <c r="AH252" s="61" t="str">
        <f>IF('DR Tests'!CV46="","",'DR Tests'!CV46)</f>
        <v>Harmony</v>
      </c>
      <c r="AI252" s="61" t="str">
        <f>IF('DR Tests'!CY46="","",'DR Tests'!CY46)</f>
        <v>Harmony</v>
      </c>
      <c r="AJ252" s="61" t="str">
        <f>IF('DR Tests'!DB46="","",'DR Tests'!DB46)</f>
        <v>Harmony</v>
      </c>
      <c r="AK252" s="61" t="str">
        <f>IF('DR Tests'!DE46="","",'DR Tests'!DE46)</f>
        <v>Harmony</v>
      </c>
      <c r="AL252" s="61" t="str">
        <f>IF('DR Tests'!DI46="","",'DR Tests'!DI46)</f>
        <v>Harmony</v>
      </c>
      <c r="AM252" s="61" t="str">
        <f>IF('DR Tests'!DL46="","",'DR Tests'!DL46)</f>
        <v>Harmony</v>
      </c>
      <c r="AN252" s="61" t="str">
        <f>IF('DR Tests'!DO46="","",'DR Tests'!DO46)</f>
        <v>Harmony</v>
      </c>
      <c r="AO252" s="61" t="str">
        <f>IF('DR Tests'!DR46="","",'DR Tests'!DR46)</f>
        <v>Harmony</v>
      </c>
      <c r="AP252" s="61" t="str">
        <f>IF('DR Tests'!DV46="","",'DR Tests'!DV46)</f>
        <v>Harmony</v>
      </c>
      <c r="AQ252" s="61" t="str">
        <f>IF('DR Tests'!DY46="","",'DR Tests'!DY46)</f>
        <v>Harmony</v>
      </c>
      <c r="AR252" s="61" t="str">
        <f>IF('DR Tests'!EB46="","",'DR Tests'!EB46)</f>
        <v>Harmony</v>
      </c>
      <c r="AS252" s="61" t="str">
        <f>IF('DR Tests'!EE46="","",'DR Tests'!EE46)</f>
        <v>Harmony</v>
      </c>
    </row>
    <row r="253" spans="4:45" s="58" customFormat="1" hidden="1" x14ac:dyDescent="0.3">
      <c r="D253" s="61" t="str">
        <f>IF('DR Tests'!A47="","",'DR Tests'!A47)</f>
        <v>Geometry &amp; Accuracy</v>
      </c>
      <c r="E253" s="61" t="str">
        <f>IF('DR Tests'!D47="","",'DR Tests'!D47)</f>
        <v>Geometry &amp; Accuracy</v>
      </c>
      <c r="F253" s="61" t="str">
        <f>IF('DR Tests'!G47="","",'DR Tests'!G47)</f>
        <v>Geometry &amp; Accuracy</v>
      </c>
      <c r="G253" s="61" t="str">
        <f>IF('DR Tests'!K47="","",'DR Tests'!K47)</f>
        <v/>
      </c>
      <c r="H253" s="61" t="str">
        <f>IF('DR Tests'!N47="","",'DR Tests'!N47)</f>
        <v/>
      </c>
      <c r="I253" s="61" t="str">
        <f>IF('DR Tests'!Q47="","",'DR Tests'!Q47)</f>
        <v/>
      </c>
      <c r="J253" s="61" t="str">
        <f>IF('DR Tests'!U47="","",'DR Tests'!U47)</f>
        <v/>
      </c>
      <c r="K253" s="61" t="str">
        <f>IF('DR Tests'!X47="","",'DR Tests'!X47)</f>
        <v/>
      </c>
      <c r="L253" s="61" t="str">
        <f>IF('DR Tests'!AA47="","",'DR Tests'!AA47)</f>
        <v/>
      </c>
      <c r="M253" s="61" t="str">
        <f>IF('DR Tests'!AE47="","",'DR Tests'!AE47)</f>
        <v/>
      </c>
      <c r="N253" s="61" t="str">
        <f>IF('DR Tests'!AH47="","",'DR Tests'!AH47)</f>
        <v/>
      </c>
      <c r="O253" s="61" t="str">
        <f>IF('DR Tests'!AK47="","",'DR Tests'!AK47)</f>
        <v/>
      </c>
      <c r="P253" s="61" t="str">
        <f>IF('DR Tests'!AO47="","",'DR Tests'!AO47)</f>
        <v/>
      </c>
      <c r="Q253" s="61" t="str">
        <f>IF('DR Tests'!AR47="","",'DR Tests'!AR47)</f>
        <v/>
      </c>
      <c r="R253" s="61" t="str">
        <f>IF('DR Tests'!AU47="","",'DR Tests'!AU47)</f>
        <v/>
      </c>
      <c r="S253" s="61" t="str">
        <f>IF('DR Tests'!AY47="","",'DR Tests'!AY47)</f>
        <v/>
      </c>
      <c r="T253" s="61" t="str">
        <f>IF('DR Tests'!BB47="","",'DR Tests'!BB47)</f>
        <v/>
      </c>
      <c r="U253" s="61" t="str">
        <f>IF('DR Tests'!BE47="","",'DR Tests'!BE47)</f>
        <v/>
      </c>
      <c r="V253" s="61" t="str">
        <f>IF('DR Tests'!BI47="","",'DR Tests'!BI47)</f>
        <v/>
      </c>
      <c r="W253" s="61" t="str">
        <f>IF('DR Tests'!BL47="","",'DR Tests'!BL47)</f>
        <v/>
      </c>
      <c r="X253" s="61" t="str">
        <f>IF('DR Tests'!BO47="","",'DR Tests'!BO47)</f>
        <v/>
      </c>
      <c r="Y253" s="61" t="str">
        <f>IF('DR Tests'!BR47="","",'DR Tests'!BR47)</f>
        <v/>
      </c>
      <c r="Z253" s="61" t="str">
        <f>IF('DR Tests'!BV47="","",'DR Tests'!BV47)</f>
        <v/>
      </c>
      <c r="AA253" s="61" t="str">
        <f>IF('DR Tests'!BY47="","",'DR Tests'!BY47)</f>
        <v/>
      </c>
      <c r="AB253" s="61" t="str">
        <f>IF('DR Tests'!CB47="","",'DR Tests'!CB47)</f>
        <v/>
      </c>
      <c r="AC253" s="61" t="str">
        <f>IF('DR Tests'!CE47="","",'DR Tests'!CE47)</f>
        <v/>
      </c>
      <c r="AD253" s="61" t="str">
        <f>IF('DR Tests'!CI47="","",'DR Tests'!CI47)</f>
        <v/>
      </c>
      <c r="AE253" s="61" t="str">
        <f>IF('DR Tests'!CL47="","",'DR Tests'!CL47)</f>
        <v/>
      </c>
      <c r="AF253" s="61" t="str">
        <f>IF('DR Tests'!CO47="","",'DR Tests'!CO47)</f>
        <v/>
      </c>
      <c r="AG253" s="61" t="str">
        <f>IF('DR Tests'!CR47="","",'DR Tests'!CR47)</f>
        <v/>
      </c>
      <c r="AH253" s="61" t="str">
        <f>IF('DR Tests'!CV47="","",'DR Tests'!CV47)</f>
        <v/>
      </c>
      <c r="AI253" s="61" t="str">
        <f>IF('DR Tests'!CY47="","",'DR Tests'!CY47)</f>
        <v/>
      </c>
      <c r="AJ253" s="61" t="str">
        <f>IF('DR Tests'!DB47="","",'DR Tests'!DB47)</f>
        <v/>
      </c>
      <c r="AK253" s="61" t="str">
        <f>IF('DR Tests'!DE47="","",'DR Tests'!DE47)</f>
        <v/>
      </c>
      <c r="AL253" s="61" t="str">
        <f>IF('DR Tests'!DI47="","",'DR Tests'!DI47)</f>
        <v/>
      </c>
      <c r="AM253" s="61" t="str">
        <f>IF('DR Tests'!DL47="","",'DR Tests'!DL47)</f>
        <v/>
      </c>
      <c r="AN253" s="61" t="str">
        <f>IF('DR Tests'!DO47="","",'DR Tests'!DO47)</f>
        <v/>
      </c>
      <c r="AO253" s="61" t="str">
        <f>IF('DR Tests'!DR47="","",'DR Tests'!DR47)</f>
        <v/>
      </c>
      <c r="AP253" s="61" t="str">
        <f>IF('DR Tests'!DV47="","",'DR Tests'!DV47)</f>
        <v/>
      </c>
      <c r="AQ253" s="61" t="str">
        <f>IF('DR Tests'!DY47="","",'DR Tests'!DY47)</f>
        <v/>
      </c>
      <c r="AR253" s="61" t="str">
        <f>IF('DR Tests'!EB47="","",'DR Tests'!EB47)</f>
        <v/>
      </c>
      <c r="AS253" s="61" t="str">
        <f>IF('DR Tests'!EE47="","",'DR Tests'!EE47)</f>
        <v/>
      </c>
    </row>
    <row r="254" spans="4:45" s="58" customFormat="1" hidden="1" x14ac:dyDescent="0.3">
      <c r="D254" s="61" t="str">
        <f>IF('DR Tests'!A48="","",'DR Tests'!A48)</f>
        <v/>
      </c>
      <c r="E254" s="61" t="str">
        <f>IF('DR Tests'!D48="","",'DR Tests'!D48)</f>
        <v/>
      </c>
      <c r="F254" s="61" t="str">
        <f>IF('DR Tests'!G48="","",'DR Tests'!G48)</f>
        <v/>
      </c>
      <c r="G254" s="61" t="str">
        <f>IF('DR Tests'!K48="","",'DR Tests'!K48)</f>
        <v/>
      </c>
      <c r="H254" s="61" t="str">
        <f>IF('DR Tests'!N48="","",'DR Tests'!N48)</f>
        <v/>
      </c>
      <c r="I254" s="61" t="str">
        <f>IF('DR Tests'!Q48="","",'DR Tests'!Q48)</f>
        <v/>
      </c>
      <c r="J254" s="61" t="str">
        <f>IF('DR Tests'!U48="","",'DR Tests'!U48)</f>
        <v/>
      </c>
      <c r="K254" s="61" t="str">
        <f>IF('DR Tests'!X48="","",'DR Tests'!X48)</f>
        <v/>
      </c>
      <c r="L254" s="61" t="str">
        <f>IF('DR Tests'!AA48="","",'DR Tests'!AA48)</f>
        <v/>
      </c>
      <c r="M254" s="61" t="str">
        <f>IF('DR Tests'!AE48="","",'DR Tests'!AE48)</f>
        <v/>
      </c>
      <c r="N254" s="61" t="str">
        <f>IF('DR Tests'!AH48="","",'DR Tests'!AH48)</f>
        <v/>
      </c>
      <c r="O254" s="61" t="str">
        <f>IF('DR Tests'!AK48="","",'DR Tests'!AK48)</f>
        <v/>
      </c>
      <c r="P254" s="61" t="str">
        <f>IF('DR Tests'!AO48="","",'DR Tests'!AO48)</f>
        <v/>
      </c>
      <c r="Q254" s="61" t="str">
        <f>IF('DR Tests'!AR48="","",'DR Tests'!AR48)</f>
        <v/>
      </c>
      <c r="R254" s="61" t="str">
        <f>IF('DR Tests'!AU48="","",'DR Tests'!AU48)</f>
        <v/>
      </c>
      <c r="S254" s="61" t="str">
        <f>IF('DR Tests'!AY48="","",'DR Tests'!AY48)</f>
        <v/>
      </c>
      <c r="T254" s="61" t="str">
        <f>IF('DR Tests'!BB48="","",'DR Tests'!BB48)</f>
        <v/>
      </c>
      <c r="U254" s="61" t="str">
        <f>IF('DR Tests'!BE48="","",'DR Tests'!BE48)</f>
        <v/>
      </c>
      <c r="V254" s="61" t="str">
        <f>IF('DR Tests'!BI48="","",'DR Tests'!BI48)</f>
        <v/>
      </c>
      <c r="W254" s="61" t="str">
        <f>IF('DR Tests'!BL48="","",'DR Tests'!BL48)</f>
        <v/>
      </c>
      <c r="X254" s="61" t="str">
        <f>IF('DR Tests'!BO48="","",'DR Tests'!BO48)</f>
        <v/>
      </c>
      <c r="Y254" s="61" t="str">
        <f>IF('DR Tests'!BR48="","",'DR Tests'!BR48)</f>
        <v/>
      </c>
      <c r="Z254" s="61" t="str">
        <f>IF('DR Tests'!BV48="","",'DR Tests'!BV48)</f>
        <v/>
      </c>
      <c r="AA254" s="61" t="str">
        <f>IF('DR Tests'!BY48="","",'DR Tests'!BY48)</f>
        <v/>
      </c>
      <c r="AB254" s="61" t="str">
        <f>IF('DR Tests'!CB48="","",'DR Tests'!CB48)</f>
        <v/>
      </c>
      <c r="AC254" s="61" t="str">
        <f>IF('DR Tests'!CE48="","",'DR Tests'!CE48)</f>
        <v/>
      </c>
      <c r="AD254" s="61" t="str">
        <f>IF('DR Tests'!CI48="","",'DR Tests'!CI48)</f>
        <v/>
      </c>
      <c r="AE254" s="61" t="str">
        <f>IF('DR Tests'!CL48="","",'DR Tests'!CL48)</f>
        <v/>
      </c>
      <c r="AF254" s="61" t="str">
        <f>IF('DR Tests'!CO48="","",'DR Tests'!CO48)</f>
        <v/>
      </c>
      <c r="AG254" s="61" t="str">
        <f>IF('DR Tests'!CR48="","",'DR Tests'!CR48)</f>
        <v/>
      </c>
      <c r="AH254" s="61" t="str">
        <f>IF('DR Tests'!CV48="","",'DR Tests'!CV48)</f>
        <v/>
      </c>
      <c r="AI254" s="61" t="str">
        <f>IF('DR Tests'!CY48="","",'DR Tests'!CY48)</f>
        <v/>
      </c>
      <c r="AJ254" s="61" t="str">
        <f>IF('DR Tests'!DB48="","",'DR Tests'!DB48)</f>
        <v/>
      </c>
      <c r="AK254" s="61" t="str">
        <f>IF('DR Tests'!DE48="","",'DR Tests'!DE48)</f>
        <v/>
      </c>
      <c r="AL254" s="61" t="str">
        <f>IF('DR Tests'!DI48="","",'DR Tests'!DI48)</f>
        <v/>
      </c>
      <c r="AM254" s="61" t="str">
        <f>IF('DR Tests'!DL48="","",'DR Tests'!DL48)</f>
        <v/>
      </c>
      <c r="AN254" s="61" t="str">
        <f>IF('DR Tests'!DO48="","",'DR Tests'!DO48)</f>
        <v/>
      </c>
      <c r="AO254" s="61" t="str">
        <f>IF('DR Tests'!DR48="","",'DR Tests'!DR48)</f>
        <v/>
      </c>
      <c r="AP254" s="61" t="str">
        <f>IF('DR Tests'!DV48="","",'DR Tests'!DV48)</f>
        <v/>
      </c>
      <c r="AQ254" s="61" t="str">
        <f>IF('DR Tests'!DY48="","",'DR Tests'!DY48)</f>
        <v/>
      </c>
      <c r="AR254" s="61" t="str">
        <f>IF('DR Tests'!EB48="","",'DR Tests'!EB48)</f>
        <v/>
      </c>
      <c r="AS254" s="61" t="str">
        <f>IF('DR Tests'!EE48="","",'DR Tests'!EE48)</f>
        <v/>
      </c>
    </row>
    <row r="255" spans="4:45" s="58" customFormat="1" hidden="1" x14ac:dyDescent="0.3"/>
    <row r="256" spans="4:45" s="58" customFormat="1" hidden="1" x14ac:dyDescent="0.3"/>
    <row r="257" spans="3:4" s="58" customFormat="1" hidden="1" x14ac:dyDescent="0.3"/>
    <row r="258" spans="3:4" s="58" customFormat="1" hidden="1" x14ac:dyDescent="0.3">
      <c r="C258" s="58" t="s">
        <v>96</v>
      </c>
    </row>
    <row r="259" spans="3:4" s="58" customFormat="1" hidden="1" x14ac:dyDescent="0.3">
      <c r="C259" s="58" t="s">
        <v>22</v>
      </c>
      <c r="D259" s="58" t="s">
        <v>23</v>
      </c>
    </row>
    <row r="260" spans="3:4" s="58" customFormat="1" hidden="1" x14ac:dyDescent="0.3">
      <c r="C260" s="62" t="s">
        <v>97</v>
      </c>
      <c r="D260" s="61">
        <f>IF('Music Tests'!B35="","",'Music Tests'!B35)</f>
        <v>340</v>
      </c>
    </row>
    <row r="261" spans="3:4" s="58" customFormat="1" hidden="1" x14ac:dyDescent="0.3">
      <c r="C261" s="62" t="s">
        <v>98</v>
      </c>
      <c r="D261" s="61">
        <f>IF('Music Tests'!E35="","",'Music Tests'!E35)</f>
        <v>360</v>
      </c>
    </row>
    <row r="262" spans="3:4" s="58" customFormat="1" hidden="1" x14ac:dyDescent="0.3">
      <c r="C262" s="62" t="s">
        <v>99</v>
      </c>
      <c r="D262" s="61">
        <f>IF('Music Tests'!H35="","",'Music Tests'!H35)</f>
        <v>380</v>
      </c>
    </row>
    <row r="263" spans="3:4" s="58" customFormat="1" hidden="1" x14ac:dyDescent="0.3">
      <c r="C263" s="62" t="s">
        <v>100</v>
      </c>
      <c r="D263" s="61">
        <f>IF('Music Tests'!K35="","",'Music Tests'!K35)</f>
        <v>440</v>
      </c>
    </row>
    <row r="264" spans="3:4" s="58" customFormat="1" hidden="1" x14ac:dyDescent="0.3">
      <c r="C264" s="62" t="s">
        <v>101</v>
      </c>
      <c r="D264" s="61">
        <f>IF('Music Tests'!N35="","",'Music Tests'!N35)</f>
        <v>400</v>
      </c>
    </row>
    <row r="265" spans="3:4" s="58" customFormat="1" hidden="1" x14ac:dyDescent="0.3">
      <c r="C265" s="62" t="s">
        <v>102</v>
      </c>
      <c r="D265" s="61">
        <f>IF('Music Tests'!R35="","",'Music Tests'!R35)</f>
        <v>200</v>
      </c>
    </row>
    <row r="266" spans="3:4" s="58" customFormat="1" hidden="1" x14ac:dyDescent="0.3">
      <c r="C266" s="62" t="s">
        <v>103</v>
      </c>
      <c r="D266" s="61">
        <f>IF('Music Tests'!U35="","",'Music Tests'!U35)</f>
        <v>200</v>
      </c>
    </row>
    <row r="267" spans="3:4" s="58" customFormat="1" hidden="1" x14ac:dyDescent="0.3">
      <c r="C267" s="62" t="s">
        <v>104</v>
      </c>
      <c r="D267" s="61">
        <f>IF('Music Tests'!X35="","",'Music Tests'!X35)</f>
        <v>200</v>
      </c>
    </row>
    <row r="268" spans="3:4" s="58" customFormat="1" hidden="1" x14ac:dyDescent="0.3">
      <c r="C268" s="62" t="s">
        <v>105</v>
      </c>
      <c r="D268" s="61">
        <f>IF('Music Tests'!AA35="","",'Music Tests'!AA35)</f>
        <v>200</v>
      </c>
    </row>
    <row r="269" spans="3:4" s="58" customFormat="1" hidden="1" x14ac:dyDescent="0.3">
      <c r="C269" s="62" t="s">
        <v>106</v>
      </c>
      <c r="D269" s="61">
        <f>IF('Music Tests'!AD35="","",'Music Tests'!AD35)</f>
        <v>200</v>
      </c>
    </row>
    <row r="270" spans="3:4" s="58" customFormat="1" hidden="1" x14ac:dyDescent="0.3">
      <c r="C270" s="62" t="s">
        <v>107</v>
      </c>
      <c r="D270" s="61">
        <f>IF('Music Tests'!AH35="","",'Music Tests'!AH35)</f>
        <v>260</v>
      </c>
    </row>
    <row r="271" spans="3:4" s="58" customFormat="1" hidden="1" x14ac:dyDescent="0.3">
      <c r="C271" s="62" t="s">
        <v>108</v>
      </c>
      <c r="D271" s="61">
        <f>IF('Music Tests'!AK35="","",'Music Tests'!AK35)</f>
        <v>260</v>
      </c>
    </row>
    <row r="272" spans="3:4" s="58" customFormat="1" hidden="1" x14ac:dyDescent="0.3">
      <c r="C272" s="62" t="s">
        <v>109</v>
      </c>
      <c r="D272" s="61">
        <f>IF('Music Tests'!AN35="","",'Music Tests'!AN35)</f>
        <v>260</v>
      </c>
    </row>
    <row r="273" spans="3:22" s="58" customFormat="1" hidden="1" x14ac:dyDescent="0.3">
      <c r="C273" s="62" t="s">
        <v>110</v>
      </c>
      <c r="D273" s="61">
        <f>IF('Music Tests'!AQ35="","",'Music Tests'!AQ35)</f>
        <v>260</v>
      </c>
    </row>
    <row r="274" spans="3:22" s="58" customFormat="1" hidden="1" x14ac:dyDescent="0.3">
      <c r="C274" s="62" t="s">
        <v>111</v>
      </c>
      <c r="D274" s="61">
        <f>IF('Music Tests'!AT35="","",'Music Tests'!AT35)</f>
        <v>260</v>
      </c>
    </row>
    <row r="275" spans="3:22" s="58" customFormat="1" hidden="1" x14ac:dyDescent="0.3">
      <c r="C275" s="62" t="s">
        <v>112</v>
      </c>
      <c r="D275" s="61">
        <f>IF('Music Tests'!AW35="","",'Music Tests'!AW35)</f>
        <v>260</v>
      </c>
    </row>
    <row r="276" spans="3:22" s="58" customFormat="1" hidden="1" x14ac:dyDescent="0.3">
      <c r="C276" s="62" t="s">
        <v>113</v>
      </c>
      <c r="D276" s="61">
        <f>IF('Music Tests'!BA34="","",'Music Tests'!BA34)</f>
        <v>280</v>
      </c>
    </row>
    <row r="277" spans="3:22" s="58" customFormat="1" hidden="1" x14ac:dyDescent="0.3">
      <c r="C277" s="62" t="s">
        <v>114</v>
      </c>
      <c r="D277" s="61">
        <f>IF('Music Tests'!BD34="","",'Music Tests'!BD34)</f>
        <v>340</v>
      </c>
    </row>
    <row r="278" spans="3:22" s="58" customFormat="1" hidden="1" x14ac:dyDescent="0.3">
      <c r="C278" s="62" t="s">
        <v>115</v>
      </c>
      <c r="D278" s="61">
        <f>IF('Music Tests'!BG34="","",'Music Tests'!BG34)</f>
        <v>400</v>
      </c>
    </row>
    <row r="279" spans="3:22" s="58" customFormat="1" hidden="1" x14ac:dyDescent="0.3">
      <c r="C279" s="62" t="s">
        <v>116</v>
      </c>
      <c r="D279" s="61">
        <f>IF('Music Tests'!BJ34="","",'Music Tests'!BJ34)</f>
        <v>380</v>
      </c>
    </row>
    <row r="280" spans="3:22" s="58" customFormat="1" hidden="1" x14ac:dyDescent="0.3"/>
    <row r="281" spans="3:22" s="58" customFormat="1" hidden="1" x14ac:dyDescent="0.3">
      <c r="C281" s="58" t="s">
        <v>117</v>
      </c>
    </row>
    <row r="282" spans="3:22" s="58" customFormat="1" hidden="1" x14ac:dyDescent="0.3">
      <c r="C282" s="62" t="s">
        <v>97</v>
      </c>
      <c r="D282" s="62" t="s">
        <v>98</v>
      </c>
      <c r="E282" s="62" t="s">
        <v>99</v>
      </c>
      <c r="F282" s="62" t="s">
        <v>100</v>
      </c>
      <c r="G282" s="62" t="s">
        <v>101</v>
      </c>
      <c r="H282" s="62" t="s">
        <v>102</v>
      </c>
      <c r="I282" s="62" t="s">
        <v>103</v>
      </c>
      <c r="J282" s="62" t="s">
        <v>104</v>
      </c>
      <c r="K282" s="62" t="s">
        <v>105</v>
      </c>
      <c r="L282" s="62" t="s">
        <v>106</v>
      </c>
      <c r="M282" s="62" t="s">
        <v>107</v>
      </c>
      <c r="N282" s="62" t="s">
        <v>108</v>
      </c>
      <c r="O282" s="62" t="s">
        <v>109</v>
      </c>
      <c r="P282" s="62" t="s">
        <v>110</v>
      </c>
      <c r="Q282" s="62" t="s">
        <v>111</v>
      </c>
      <c r="R282" s="62" t="s">
        <v>112</v>
      </c>
      <c r="S282" s="62" t="s">
        <v>113</v>
      </c>
      <c r="T282" s="62" t="s">
        <v>114</v>
      </c>
      <c r="U282" s="62" t="s">
        <v>115</v>
      </c>
      <c r="V282" s="62" t="s">
        <v>116</v>
      </c>
    </row>
    <row r="283" spans="3:22" s="58" customFormat="1" hidden="1" x14ac:dyDescent="0.3">
      <c r="C283" s="61">
        <f>IF('Music Tests'!B8="","",'Music Tests'!B8)</f>
        <v>2</v>
      </c>
      <c r="D283" s="61">
        <f>IF('Music Tests'!E8="","",'Music Tests'!E8)</f>
        <v>1</v>
      </c>
      <c r="E283" s="61">
        <f>IF('Music Tests'!H8="","",'Music Tests'!H8)</f>
        <v>2</v>
      </c>
      <c r="F283" s="61">
        <f>IF('Music Tests'!K8="","",'Music Tests'!K8)</f>
        <v>2</v>
      </c>
      <c r="G283" s="61">
        <f>IF('Music Tests'!N8="","",'Music Tests'!N8)</f>
        <v>2</v>
      </c>
      <c r="H283" s="61">
        <f>IF('Music Tests'!R8="","",'Music Tests'!R8)</f>
        <v>3</v>
      </c>
      <c r="I283" s="61">
        <f>IF('Music Tests'!U8="","",'Music Tests'!U8)</f>
        <v>3</v>
      </c>
      <c r="J283" s="61">
        <f>IF('Music Tests'!X8="","",'Music Tests'!X8)</f>
        <v>3</v>
      </c>
      <c r="K283" s="61">
        <f>IF('Music Tests'!AA8="","",'Music Tests'!AA8)</f>
        <v>3</v>
      </c>
      <c r="L283" s="61">
        <f>IF('Music Tests'!AD8="","",'Music Tests'!AD8)</f>
        <v>3</v>
      </c>
      <c r="M283" s="61">
        <f>IF('Music Tests'!AH8="","",'Music Tests'!AH8)</f>
        <v>3</v>
      </c>
      <c r="N283" s="61">
        <f>IF('Music Tests'!AK8="","",'Music Tests'!AK8)</f>
        <v>3</v>
      </c>
      <c r="O283" s="61">
        <f>IF('Music Tests'!AN8="","",'Music Tests'!AN8)</f>
        <v>3</v>
      </c>
      <c r="P283" s="61">
        <f>IF('Music Tests'!AQ8="","",'Music Tests'!AQ8)</f>
        <v>3</v>
      </c>
      <c r="Q283" s="61">
        <f>IF('Music Tests'!AT8="","",'Music Tests'!AT8)</f>
        <v>3</v>
      </c>
      <c r="R283" s="61">
        <f>IF('Music Tests'!AW8="","",'Music Tests'!AW8)</f>
        <v>3</v>
      </c>
      <c r="S283" s="61">
        <f>IF('Music Tests'!BA8="","",'Music Tests'!BA8)</f>
        <v>1</v>
      </c>
      <c r="T283" s="61">
        <f>IF('Music Tests'!BD8="","",'Music Tests'!BD8)</f>
        <v>2</v>
      </c>
      <c r="U283" s="61">
        <f>IF('Music Tests'!BG8="","",'Music Tests'!BG8)</f>
        <v>1</v>
      </c>
      <c r="V283" s="61">
        <f>IF('Music Tests'!BJ8="","",'Music Tests'!BJ8)</f>
        <v>1</v>
      </c>
    </row>
    <row r="284" spans="3:22" s="58" customFormat="1" hidden="1" x14ac:dyDescent="0.3">
      <c r="C284" s="61">
        <f>IF('Music Tests'!B9="","",'Music Tests'!B9)</f>
        <v>2</v>
      </c>
      <c r="D284" s="61">
        <f>IF('Music Tests'!E9="","",'Music Tests'!E9)</f>
        <v>2</v>
      </c>
      <c r="E284" s="61">
        <f>IF('Music Tests'!H9="","",'Music Tests'!H9)</f>
        <v>2</v>
      </c>
      <c r="F284" s="61">
        <f>IF('Music Tests'!K9="","",'Music Tests'!K9)</f>
        <v>2</v>
      </c>
      <c r="G284" s="61">
        <f>IF('Music Tests'!N9="","",'Music Tests'!N9)</f>
        <v>2</v>
      </c>
      <c r="H284" s="61">
        <f>IF('Music Tests'!R9="","",'Music Tests'!R9)</f>
        <v>4</v>
      </c>
      <c r="I284" s="61">
        <f>IF('Music Tests'!U9="","",'Music Tests'!U9)</f>
        <v>4</v>
      </c>
      <c r="J284" s="61">
        <f>IF('Music Tests'!X9="","",'Music Tests'!X9)</f>
        <v>4</v>
      </c>
      <c r="K284" s="61">
        <f>IF('Music Tests'!AA9="","",'Music Tests'!AA9)</f>
        <v>4</v>
      </c>
      <c r="L284" s="61">
        <f>IF('Music Tests'!AD9="","",'Music Tests'!AD9)</f>
        <v>4</v>
      </c>
      <c r="M284" s="61">
        <f>IF('Music Tests'!AH9="","",'Music Tests'!AH9)</f>
        <v>2</v>
      </c>
      <c r="N284" s="61">
        <f>IF('Music Tests'!AK9="","",'Music Tests'!AK9)</f>
        <v>2</v>
      </c>
      <c r="O284" s="61">
        <f>IF('Music Tests'!AN9="","",'Music Tests'!AN9)</f>
        <v>2</v>
      </c>
      <c r="P284" s="61">
        <f>IF('Music Tests'!AQ9="","",'Music Tests'!AQ9)</f>
        <v>2</v>
      </c>
      <c r="Q284" s="61">
        <f>IF('Music Tests'!AT9="","",'Music Tests'!AT9)</f>
        <v>2</v>
      </c>
      <c r="R284" s="61">
        <f>IF('Music Tests'!AW9="","",'Music Tests'!AW9)</f>
        <v>2</v>
      </c>
      <c r="S284" s="61">
        <f>IF('Music Tests'!BA9="","",'Music Tests'!BA9)</f>
        <v>1</v>
      </c>
      <c r="T284" s="61">
        <f>IF('Music Tests'!BD9="","",'Music Tests'!BD9)</f>
        <v>1</v>
      </c>
      <c r="U284" s="61">
        <f>IF('Music Tests'!BG9="","",'Music Tests'!BG9)</f>
        <v>1</v>
      </c>
      <c r="V284" s="61">
        <f>IF('Music Tests'!BJ9="","",'Music Tests'!BJ9)</f>
        <v>1</v>
      </c>
    </row>
    <row r="285" spans="3:22" s="58" customFormat="1" hidden="1" x14ac:dyDescent="0.3">
      <c r="C285" s="61">
        <f>IF('Music Tests'!B10="","",'Music Tests'!B10)</f>
        <v>1</v>
      </c>
      <c r="D285" s="61">
        <f>IF('Music Tests'!E10="","",'Music Tests'!E10)</f>
        <v>1</v>
      </c>
      <c r="E285" s="61">
        <f>IF('Music Tests'!H10="","",'Music Tests'!H10)</f>
        <v>1</v>
      </c>
      <c r="F285" s="61">
        <f>IF('Music Tests'!K10="","",'Music Tests'!K10)</f>
        <v>1</v>
      </c>
      <c r="G285" s="61">
        <f>IF('Music Tests'!N10="","",'Music Tests'!N10)</f>
        <v>1</v>
      </c>
      <c r="H285" s="61">
        <f>IF('Music Tests'!R10="","",'Music Tests'!R10)</f>
        <v>1</v>
      </c>
      <c r="I285" s="61">
        <f>IF('Music Tests'!U10="","",'Music Tests'!U10)</f>
        <v>1</v>
      </c>
      <c r="J285" s="61">
        <f>IF('Music Tests'!X10="","",'Music Tests'!X10)</f>
        <v>1</v>
      </c>
      <c r="K285" s="61">
        <f>IF('Music Tests'!AA10="","",'Music Tests'!AA10)</f>
        <v>1</v>
      </c>
      <c r="L285" s="61">
        <f>IF('Music Tests'!AD10="","",'Music Tests'!AD10)</f>
        <v>1</v>
      </c>
      <c r="M285" s="61">
        <f>IF('Music Tests'!AH10="","",'Music Tests'!AH10)</f>
        <v>2</v>
      </c>
      <c r="N285" s="61">
        <f>IF('Music Tests'!AK10="","",'Music Tests'!AK10)</f>
        <v>2</v>
      </c>
      <c r="O285" s="61">
        <f>IF('Music Tests'!AN10="","",'Music Tests'!AN10)</f>
        <v>2</v>
      </c>
      <c r="P285" s="61">
        <f>IF('Music Tests'!AQ10="","",'Music Tests'!AQ10)</f>
        <v>2</v>
      </c>
      <c r="Q285" s="61">
        <f>IF('Music Tests'!AT10="","",'Music Tests'!AT10)</f>
        <v>2</v>
      </c>
      <c r="R285" s="61">
        <f>IF('Music Tests'!AW10="","",'Music Tests'!AW10)</f>
        <v>2</v>
      </c>
      <c r="S285" s="61">
        <f>IF('Music Tests'!BA10="","",'Music Tests'!BA10)</f>
        <v>2</v>
      </c>
      <c r="T285" s="61">
        <f>IF('Music Tests'!BD10="","",'Music Tests'!BD10)</f>
        <v>2</v>
      </c>
      <c r="U285" s="61">
        <f>IF('Music Tests'!BG10="","",'Music Tests'!BG10)</f>
        <v>2</v>
      </c>
      <c r="V285" s="61">
        <f>IF('Music Tests'!BJ10="","",'Music Tests'!BJ10)</f>
        <v>2</v>
      </c>
    </row>
    <row r="286" spans="3:22" s="58" customFormat="1" hidden="1" x14ac:dyDescent="0.3">
      <c r="C286" s="61">
        <f>IF('Music Tests'!B11="","",'Music Tests'!B11)</f>
        <v>1</v>
      </c>
      <c r="D286" s="61">
        <f>IF('Music Tests'!E11="","",'Music Tests'!E11)</f>
        <v>1</v>
      </c>
      <c r="E286" s="61">
        <f>IF('Music Tests'!H11="","",'Music Tests'!H11)</f>
        <v>1</v>
      </c>
      <c r="F286" s="61">
        <f>IF('Music Tests'!K11="","",'Music Tests'!K11)</f>
        <v>1</v>
      </c>
      <c r="G286" s="61">
        <f>IF('Music Tests'!N11="","",'Music Tests'!N11)</f>
        <v>1</v>
      </c>
      <c r="H286" s="61">
        <f>IF('Music Tests'!R11="","",'Music Tests'!R11)</f>
        <v>1</v>
      </c>
      <c r="I286" s="61">
        <f>IF('Music Tests'!U11="","",'Music Tests'!U11)</f>
        <v>1</v>
      </c>
      <c r="J286" s="61">
        <f>IF('Music Tests'!X11="","",'Music Tests'!X11)</f>
        <v>1</v>
      </c>
      <c r="K286" s="61">
        <f>IF('Music Tests'!AA11="","",'Music Tests'!AA11)</f>
        <v>1</v>
      </c>
      <c r="L286" s="61">
        <f>IF('Music Tests'!AD11="","",'Music Tests'!AD11)</f>
        <v>1</v>
      </c>
      <c r="M286" s="61">
        <f>IF('Music Tests'!AH11="","",'Music Tests'!AH11)</f>
        <v>2</v>
      </c>
      <c r="N286" s="61">
        <f>IF('Music Tests'!AK11="","",'Music Tests'!AK11)</f>
        <v>2</v>
      </c>
      <c r="O286" s="61">
        <f>IF('Music Tests'!AN11="","",'Music Tests'!AN11)</f>
        <v>2</v>
      </c>
      <c r="P286" s="61">
        <f>IF('Music Tests'!AQ11="","",'Music Tests'!AQ11)</f>
        <v>2</v>
      </c>
      <c r="Q286" s="61">
        <f>IF('Music Tests'!AT11="","",'Music Tests'!AT11)</f>
        <v>2</v>
      </c>
      <c r="R286" s="61">
        <f>IF('Music Tests'!AW11="","",'Music Tests'!AW11)</f>
        <v>2</v>
      </c>
      <c r="S286" s="61">
        <f>IF('Music Tests'!BA11="","",'Music Tests'!BA11)</f>
        <v>1</v>
      </c>
      <c r="T286" s="61">
        <f>IF('Music Tests'!BD11="","",'Music Tests'!BD11)</f>
        <v>1</v>
      </c>
      <c r="U286" s="61">
        <f>IF('Music Tests'!BG11="","",'Music Tests'!BG11)</f>
        <v>1</v>
      </c>
      <c r="V286" s="61">
        <f>IF('Music Tests'!BJ11="","",'Music Tests'!BJ11)</f>
        <v>1</v>
      </c>
    </row>
    <row r="287" spans="3:22" s="58" customFormat="1" hidden="1" x14ac:dyDescent="0.3">
      <c r="C287" s="61">
        <f>IF('Music Tests'!B12="","",'Music Tests'!B12)</f>
        <v>2</v>
      </c>
      <c r="D287" s="61">
        <f>IF('Music Tests'!E12="","",'Music Tests'!E12)</f>
        <v>2</v>
      </c>
      <c r="E287" s="61">
        <f>IF('Music Tests'!H12="","",'Music Tests'!H12)</f>
        <v>1</v>
      </c>
      <c r="F287" s="61">
        <f>IF('Music Tests'!K12="","",'Music Tests'!K12)</f>
        <v>2</v>
      </c>
      <c r="G287" s="61">
        <f>IF('Music Tests'!N12="","",'Music Tests'!N12)</f>
        <v>1</v>
      </c>
      <c r="H287" s="61">
        <f>IF('Music Tests'!R12="","",'Music Tests'!R12)</f>
        <v>1</v>
      </c>
      <c r="I287" s="61">
        <f>IF('Music Tests'!U12="","",'Music Tests'!U12)</f>
        <v>1</v>
      </c>
      <c r="J287" s="61">
        <f>IF('Music Tests'!X12="","",'Music Tests'!X12)</f>
        <v>1</v>
      </c>
      <c r="K287" s="61">
        <f>IF('Music Tests'!AA12="","",'Music Tests'!AA12)</f>
        <v>1</v>
      </c>
      <c r="L287" s="61">
        <f>IF('Music Tests'!AD12="","",'Music Tests'!AD12)</f>
        <v>1</v>
      </c>
      <c r="M287" s="61">
        <f>IF('Music Tests'!AH12="","",'Music Tests'!AH12)</f>
        <v>2</v>
      </c>
      <c r="N287" s="61">
        <f>IF('Music Tests'!AK12="","",'Music Tests'!AK12)</f>
        <v>2</v>
      </c>
      <c r="O287" s="61">
        <f>IF('Music Tests'!AN12="","",'Music Tests'!AN12)</f>
        <v>2</v>
      </c>
      <c r="P287" s="61">
        <f>IF('Music Tests'!AQ12="","",'Music Tests'!AQ12)</f>
        <v>2</v>
      </c>
      <c r="Q287" s="61">
        <f>IF('Music Tests'!AT12="","",'Music Tests'!AT12)</f>
        <v>2</v>
      </c>
      <c r="R287" s="61">
        <f>IF('Music Tests'!AW12="","",'Music Tests'!AW12)</f>
        <v>2</v>
      </c>
      <c r="S287" s="61">
        <f>IF('Music Tests'!BA12="","",'Music Tests'!BA12)</f>
        <v>2</v>
      </c>
      <c r="T287" s="61">
        <f>IF('Music Tests'!BD12="","",'Music Tests'!BD12)</f>
        <v>1</v>
      </c>
      <c r="U287" s="61">
        <f>IF('Music Tests'!BG12="","",'Music Tests'!BG12)</f>
        <v>2</v>
      </c>
      <c r="V287" s="61">
        <f>IF('Music Tests'!BJ12="","",'Music Tests'!BJ12)</f>
        <v>2</v>
      </c>
    </row>
    <row r="288" spans="3:22" s="58" customFormat="1" hidden="1" x14ac:dyDescent="0.3">
      <c r="C288" s="61">
        <f>IF('Music Tests'!B13="","",'Music Tests'!B13)</f>
        <v>2</v>
      </c>
      <c r="D288" s="61">
        <f>IF('Music Tests'!E13="","",'Music Tests'!E13)</f>
        <v>2</v>
      </c>
      <c r="E288" s="61">
        <f>IF('Music Tests'!H13="","",'Music Tests'!H13)</f>
        <v>1</v>
      </c>
      <c r="F288" s="61">
        <f>IF('Music Tests'!K13="","",'Music Tests'!K13)</f>
        <v>2</v>
      </c>
      <c r="G288" s="61">
        <f>IF('Music Tests'!N13="","",'Music Tests'!N13)</f>
        <v>1</v>
      </c>
      <c r="H288" s="61" t="str">
        <f>IF('Music Tests'!R13="","",'Music Tests'!R13)</f>
        <v/>
      </c>
      <c r="I288" s="61" t="str">
        <f>IF('Music Tests'!U13="","",'Music Tests'!U13)</f>
        <v/>
      </c>
      <c r="J288" s="61" t="str">
        <f>IF('Music Tests'!X13="","",'Music Tests'!X13)</f>
        <v/>
      </c>
      <c r="K288" s="61" t="str">
        <f>IF('Music Tests'!AA13="","",'Music Tests'!AA13)</f>
        <v/>
      </c>
      <c r="L288" s="61" t="str">
        <f>IF('Music Tests'!AD13="","",'Music Tests'!AD13)</f>
        <v/>
      </c>
      <c r="M288" s="61">
        <f>IF('Music Tests'!AH13="","",'Music Tests'!AH13)</f>
        <v>2</v>
      </c>
      <c r="N288" s="61">
        <f>IF('Music Tests'!AK13="","",'Music Tests'!AK13)</f>
        <v>2</v>
      </c>
      <c r="O288" s="61">
        <f>IF('Music Tests'!AN13="","",'Music Tests'!AN13)</f>
        <v>2</v>
      </c>
      <c r="P288" s="61">
        <f>IF('Music Tests'!AQ13="","",'Music Tests'!AQ13)</f>
        <v>2</v>
      </c>
      <c r="Q288" s="61">
        <f>IF('Music Tests'!AT13="","",'Music Tests'!AT13)</f>
        <v>2</v>
      </c>
      <c r="R288" s="61">
        <f>IF('Music Tests'!AW13="","",'Music Tests'!AW13)</f>
        <v>2</v>
      </c>
      <c r="S288" s="61">
        <f>IF('Music Tests'!BA13="","",'Music Tests'!BA13)</f>
        <v>1</v>
      </c>
      <c r="T288" s="61">
        <f>IF('Music Tests'!BD13="","",'Music Tests'!BD13)</f>
        <v>1</v>
      </c>
      <c r="U288" s="61">
        <f>IF('Music Tests'!BG13="","",'Music Tests'!BG13)</f>
        <v>2</v>
      </c>
      <c r="V288" s="61">
        <f>IF('Music Tests'!BJ13="","",'Music Tests'!BJ13)</f>
        <v>2</v>
      </c>
    </row>
    <row r="289" spans="3:22" s="58" customFormat="1" hidden="1" x14ac:dyDescent="0.3">
      <c r="C289" s="61">
        <f>IF('Music Tests'!B14="","",'Music Tests'!B14)</f>
        <v>2</v>
      </c>
      <c r="D289" s="61">
        <f>IF('Music Tests'!E14="","",'Music Tests'!E14)</f>
        <v>1</v>
      </c>
      <c r="E289" s="61">
        <f>IF('Music Tests'!H14="","",'Music Tests'!H14)</f>
        <v>1</v>
      </c>
      <c r="F289" s="61">
        <f>IF('Music Tests'!K14="","",'Music Tests'!K14)</f>
        <v>1</v>
      </c>
      <c r="G289" s="61">
        <f>IF('Music Tests'!N14="","",'Music Tests'!N14)</f>
        <v>1</v>
      </c>
      <c r="H289" s="61" t="str">
        <f>IF('Music Tests'!R14="","",'Music Tests'!R14)</f>
        <v/>
      </c>
      <c r="I289" s="61" t="str">
        <f>IF('Music Tests'!U14="","",'Music Tests'!U14)</f>
        <v/>
      </c>
      <c r="J289" s="61" t="str">
        <f>IF('Music Tests'!X14="","",'Music Tests'!X14)</f>
        <v/>
      </c>
      <c r="K289" s="61" t="str">
        <f>IF('Music Tests'!AA14="","",'Music Tests'!AA14)</f>
        <v/>
      </c>
      <c r="L289" s="61" t="str">
        <f>IF('Music Tests'!AD14="","",'Music Tests'!AD14)</f>
        <v/>
      </c>
      <c r="M289" s="61" t="str">
        <f>IF('Music Tests'!AH14="","",'Music Tests'!AH14)</f>
        <v/>
      </c>
      <c r="N289" s="61" t="str">
        <f>IF('Music Tests'!AK14="","",'Music Tests'!AK14)</f>
        <v/>
      </c>
      <c r="O289" s="61" t="str">
        <f>IF('Music Tests'!AN14="","",'Music Tests'!AN14)</f>
        <v/>
      </c>
      <c r="P289" s="61" t="str">
        <f>IF('Music Tests'!AQ14="","",'Music Tests'!AQ14)</f>
        <v/>
      </c>
      <c r="Q289" s="61" t="str">
        <f>IF('Music Tests'!AT14="","",'Music Tests'!AT14)</f>
        <v/>
      </c>
      <c r="R289" s="61" t="str">
        <f>IF('Music Tests'!AW14="","",'Music Tests'!AW14)</f>
        <v/>
      </c>
      <c r="S289" s="61">
        <f>IF('Music Tests'!BA14="","",'Music Tests'!BA14)</f>
        <v>1</v>
      </c>
      <c r="T289" s="61">
        <f>IF('Music Tests'!BD14="","",'Music Tests'!BD14)</f>
        <v>1</v>
      </c>
      <c r="U289" s="61">
        <f>IF('Music Tests'!BG14="","",'Music Tests'!BG14)</f>
        <v>1</v>
      </c>
      <c r="V289" s="61">
        <f>IF('Music Tests'!BJ14="","",'Music Tests'!BJ14)</f>
        <v>2</v>
      </c>
    </row>
    <row r="290" spans="3:22" s="58" customFormat="1" hidden="1" x14ac:dyDescent="0.3">
      <c r="C290" s="61">
        <f>IF('Music Tests'!B15="","",'Music Tests'!B15)</f>
        <v>2</v>
      </c>
      <c r="D290" s="61">
        <f>IF('Music Tests'!E15="","",'Music Tests'!E15)</f>
        <v>1</v>
      </c>
      <c r="E290" s="61">
        <f>IF('Music Tests'!H15="","",'Music Tests'!H15)</f>
        <v>1</v>
      </c>
      <c r="F290" s="61">
        <f>IF('Music Tests'!K15="","",'Music Tests'!K15)</f>
        <v>2</v>
      </c>
      <c r="G290" s="61">
        <f>IF('Music Tests'!N15="","",'Music Tests'!N15)</f>
        <v>1</v>
      </c>
      <c r="H290" s="61" t="str">
        <f>IF('Music Tests'!R15="","",'Music Tests'!R15)</f>
        <v/>
      </c>
      <c r="I290" s="61" t="str">
        <f>IF('Music Tests'!U15="","",'Music Tests'!U15)</f>
        <v/>
      </c>
      <c r="J290" s="61" t="str">
        <f>IF('Music Tests'!X15="","",'Music Tests'!X15)</f>
        <v/>
      </c>
      <c r="K290" s="61" t="str">
        <f>IF('Music Tests'!AA15="","",'Music Tests'!AA15)</f>
        <v/>
      </c>
      <c r="L290" s="61" t="str">
        <f>IF('Music Tests'!AD15="","",'Music Tests'!AD15)</f>
        <v/>
      </c>
      <c r="M290" s="61" t="str">
        <f>IF('Music Tests'!AH15="","",'Music Tests'!AH15)</f>
        <v/>
      </c>
      <c r="N290" s="61" t="str">
        <f>IF('Music Tests'!AK15="","",'Music Tests'!AK15)</f>
        <v/>
      </c>
      <c r="O290" s="61" t="str">
        <f>IF('Music Tests'!AN15="","",'Music Tests'!AN15)</f>
        <v/>
      </c>
      <c r="P290" s="61" t="str">
        <f>IF('Music Tests'!AQ15="","",'Music Tests'!AQ15)</f>
        <v/>
      </c>
      <c r="Q290" s="61" t="str">
        <f>IF('Music Tests'!AT15="","",'Music Tests'!AT15)</f>
        <v/>
      </c>
      <c r="R290" s="61" t="str">
        <f>IF('Music Tests'!AW15="","",'Music Tests'!AW15)</f>
        <v/>
      </c>
      <c r="S290" s="61">
        <f>IF('Music Tests'!BA15="","",'Music Tests'!BA15)</f>
        <v>1</v>
      </c>
      <c r="T290" s="61">
        <f>IF('Music Tests'!BD15="","",'Music Tests'!BD15)</f>
        <v>1</v>
      </c>
      <c r="U290" s="61">
        <f>IF('Music Tests'!BG15="","",'Music Tests'!BG15)</f>
        <v>1</v>
      </c>
      <c r="V290" s="61">
        <f>IF('Music Tests'!BJ15="","",'Music Tests'!BJ15)</f>
        <v>1</v>
      </c>
    </row>
    <row r="291" spans="3:22" s="58" customFormat="1" hidden="1" x14ac:dyDescent="0.3">
      <c r="C291" s="61">
        <f>IF('Music Tests'!B16="","",'Music Tests'!B16)</f>
        <v>2</v>
      </c>
      <c r="D291" s="61">
        <f>IF('Music Tests'!E16="","",'Music Tests'!E16)</f>
        <v>1</v>
      </c>
      <c r="E291" s="61">
        <f>IF('Music Tests'!H16="","",'Music Tests'!H16)</f>
        <v>2</v>
      </c>
      <c r="F291" s="61">
        <f>IF('Music Tests'!K16="","",'Music Tests'!K16)</f>
        <v>2</v>
      </c>
      <c r="G291" s="61">
        <f>IF('Music Tests'!N16="","",'Music Tests'!N16)</f>
        <v>1</v>
      </c>
      <c r="H291" s="61" t="str">
        <f>IF('Music Tests'!R16="","",'Music Tests'!R16)</f>
        <v/>
      </c>
      <c r="I291" s="61" t="str">
        <f>IF('Music Tests'!U16="","",'Music Tests'!U16)</f>
        <v/>
      </c>
      <c r="J291" s="61" t="str">
        <f>IF('Music Tests'!X16="","",'Music Tests'!X16)</f>
        <v/>
      </c>
      <c r="K291" s="61" t="str">
        <f>IF('Music Tests'!AA16="","",'Music Tests'!AA16)</f>
        <v/>
      </c>
      <c r="L291" s="61" t="str">
        <f>IF('Music Tests'!AD16="","",'Music Tests'!AD16)</f>
        <v/>
      </c>
      <c r="M291" s="61" t="str">
        <f>IF('Music Tests'!AH16="","",'Music Tests'!AH16)</f>
        <v/>
      </c>
      <c r="N291" s="61" t="str">
        <f>IF('Music Tests'!AK16="","",'Music Tests'!AK16)</f>
        <v/>
      </c>
      <c r="O291" s="61" t="str">
        <f>IF('Music Tests'!AN16="","",'Music Tests'!AN16)</f>
        <v/>
      </c>
      <c r="P291" s="61" t="str">
        <f>IF('Music Tests'!AQ16="","",'Music Tests'!AQ16)</f>
        <v/>
      </c>
      <c r="Q291" s="61" t="str">
        <f>IF('Music Tests'!AT16="","",'Music Tests'!AT16)</f>
        <v/>
      </c>
      <c r="R291" s="61" t="str">
        <f>IF('Music Tests'!AW16="","",'Music Tests'!AW16)</f>
        <v/>
      </c>
      <c r="S291" s="61">
        <f>IF('Music Tests'!BA16="","",'Music Tests'!BA16)</f>
        <v>1</v>
      </c>
      <c r="T291" s="61">
        <f>IF('Music Tests'!BD16="","",'Music Tests'!BD16)</f>
        <v>2</v>
      </c>
      <c r="U291" s="61">
        <f>IF('Music Tests'!BG16="","",'Music Tests'!BG16)</f>
        <v>1</v>
      </c>
      <c r="V291" s="61">
        <f>IF('Music Tests'!BJ16="","",'Music Tests'!BJ16)</f>
        <v>2</v>
      </c>
    </row>
    <row r="292" spans="3:22" s="58" customFormat="1" hidden="1" x14ac:dyDescent="0.3">
      <c r="C292" s="61">
        <f>IF('Music Tests'!B17="","",'Music Tests'!B17)</f>
        <v>1</v>
      </c>
      <c r="D292" s="61">
        <f>IF('Music Tests'!E17="","",'Music Tests'!E17)</f>
        <v>2</v>
      </c>
      <c r="E292" s="61">
        <f>IF('Music Tests'!H17="","",'Music Tests'!H17)</f>
        <v>2</v>
      </c>
      <c r="F292" s="61">
        <f>IF('Music Tests'!K17="","",'Music Tests'!K17)</f>
        <v>1</v>
      </c>
      <c r="G292" s="61">
        <f>IF('Music Tests'!N17="","",'Music Tests'!N17)</f>
        <v>1</v>
      </c>
      <c r="H292" s="61" t="str">
        <f>IF('Music Tests'!R17="","",'Music Tests'!R17)</f>
        <v/>
      </c>
      <c r="I292" s="61" t="str">
        <f>IF('Music Tests'!U17="","",'Music Tests'!U17)</f>
        <v/>
      </c>
      <c r="J292" s="61" t="str">
        <f>IF('Music Tests'!X17="","",'Music Tests'!X17)</f>
        <v/>
      </c>
      <c r="K292" s="61" t="str">
        <f>IF('Music Tests'!AA17="","",'Music Tests'!AA17)</f>
        <v/>
      </c>
      <c r="L292" s="61" t="str">
        <f>IF('Music Tests'!AD17="","",'Music Tests'!AD17)</f>
        <v/>
      </c>
      <c r="M292" s="61" t="str">
        <f>IF('Music Tests'!AH17="","",'Music Tests'!AH17)</f>
        <v/>
      </c>
      <c r="N292" s="61" t="str">
        <f>IF('Music Tests'!AK17="","",'Music Tests'!AK17)</f>
        <v/>
      </c>
      <c r="O292" s="61" t="str">
        <f>IF('Music Tests'!AN17="","",'Music Tests'!AN17)</f>
        <v/>
      </c>
      <c r="P292" s="61" t="str">
        <f>IF('Music Tests'!AQ17="","",'Music Tests'!AQ17)</f>
        <v/>
      </c>
      <c r="Q292" s="61" t="str">
        <f>IF('Music Tests'!AT17="","",'Music Tests'!AT17)</f>
        <v/>
      </c>
      <c r="R292" s="61" t="str">
        <f>IF('Music Tests'!AW17="","",'Music Tests'!AW17)</f>
        <v/>
      </c>
      <c r="S292" s="61">
        <f>IF('Music Tests'!BA17="","",'Music Tests'!BA17)</f>
        <v>1</v>
      </c>
      <c r="T292" s="61">
        <f>IF('Music Tests'!BD17="","",'Music Tests'!BD17)</f>
        <v>1</v>
      </c>
      <c r="U292" s="61">
        <f>IF('Music Tests'!BG17="","",'Music Tests'!BG17)</f>
        <v>1</v>
      </c>
      <c r="V292" s="61">
        <f>IF('Music Tests'!BJ17="","",'Music Tests'!BJ17)</f>
        <v>1</v>
      </c>
    </row>
    <row r="293" spans="3:22" s="58" customFormat="1" hidden="1" x14ac:dyDescent="0.3">
      <c r="C293" s="61" t="str">
        <f>IF('Music Tests'!B18="","",'Music Tests'!B18)</f>
        <v/>
      </c>
      <c r="D293" s="61">
        <f>IF('Music Tests'!E18="","",'Music Tests'!E18)</f>
        <v>2</v>
      </c>
      <c r="E293" s="61">
        <f>IF('Music Tests'!H18="","",'Music Tests'!H18)</f>
        <v>1</v>
      </c>
      <c r="F293" s="61">
        <f>IF('Music Tests'!K18="","",'Music Tests'!K18)</f>
        <v>1</v>
      </c>
      <c r="G293" s="61">
        <f>IF('Music Tests'!N18="","",'Music Tests'!N18)</f>
        <v>2</v>
      </c>
      <c r="H293" s="61" t="str">
        <f>IF('Music Tests'!R18="","",'Music Tests'!R18)</f>
        <v/>
      </c>
      <c r="I293" s="61" t="str">
        <f>IF('Music Tests'!U18="","",'Music Tests'!U18)</f>
        <v/>
      </c>
      <c r="J293" s="61" t="str">
        <f>IF('Music Tests'!X18="","",'Music Tests'!X18)</f>
        <v/>
      </c>
      <c r="K293" s="61" t="str">
        <f>IF('Music Tests'!AA18="","",'Music Tests'!AA18)</f>
        <v/>
      </c>
      <c r="L293" s="61" t="str">
        <f>IF('Music Tests'!AD18="","",'Music Tests'!AD18)</f>
        <v/>
      </c>
      <c r="M293" s="61" t="str">
        <f>IF('Music Tests'!AH18="","",'Music Tests'!AH18)</f>
        <v/>
      </c>
      <c r="N293" s="61" t="str">
        <f>IF('Music Tests'!AK18="","",'Music Tests'!AK18)</f>
        <v/>
      </c>
      <c r="O293" s="61" t="str">
        <f>IF('Music Tests'!AN18="","",'Music Tests'!AN18)</f>
        <v/>
      </c>
      <c r="P293" s="61" t="str">
        <f>IF('Music Tests'!AQ18="","",'Music Tests'!AQ18)</f>
        <v/>
      </c>
      <c r="Q293" s="61" t="str">
        <f>IF('Music Tests'!AT18="","",'Music Tests'!AT18)</f>
        <v/>
      </c>
      <c r="R293" s="61" t="str">
        <f>IF('Music Tests'!AW18="","",'Music Tests'!AW18)</f>
        <v/>
      </c>
      <c r="S293" s="61">
        <f>IF('Music Tests'!BA18="","",'Music Tests'!BA18)</f>
        <v>2</v>
      </c>
      <c r="T293" s="61">
        <f>IF('Music Tests'!BD18="","",'Music Tests'!BD18)</f>
        <v>1</v>
      </c>
      <c r="U293" s="61">
        <f>IF('Music Tests'!BG18="","",'Music Tests'!BG18)</f>
        <v>2</v>
      </c>
      <c r="V293" s="61">
        <f>IF('Music Tests'!BJ18="","",'Music Tests'!BJ18)</f>
        <v>2</v>
      </c>
    </row>
    <row r="294" spans="3:22" s="58" customFormat="1" hidden="1" x14ac:dyDescent="0.3">
      <c r="C294" s="61" t="str">
        <f>IF('Music Tests'!B19="","",'Music Tests'!B19)</f>
        <v/>
      </c>
      <c r="D294" s="61">
        <f>IF('Music Tests'!E19="","",'Music Tests'!E19)</f>
        <v>1</v>
      </c>
      <c r="E294" s="61">
        <f>IF('Music Tests'!H19="","",'Music Tests'!H19)</f>
        <v>1</v>
      </c>
      <c r="F294" s="61">
        <f>IF('Music Tests'!K19="","",'Music Tests'!K19)</f>
        <v>2</v>
      </c>
      <c r="G294" s="61">
        <f>IF('Music Tests'!N19="","",'Music Tests'!N19)</f>
        <v>2</v>
      </c>
      <c r="H294" s="61" t="str">
        <f>IF('Music Tests'!R19="","",'Music Tests'!R19)</f>
        <v/>
      </c>
      <c r="I294" s="61" t="str">
        <f>IF('Music Tests'!U19="","",'Music Tests'!U19)</f>
        <v/>
      </c>
      <c r="J294" s="61" t="str">
        <f>IF('Music Tests'!X19="","",'Music Tests'!X19)</f>
        <v/>
      </c>
      <c r="K294" s="61" t="str">
        <f>IF('Music Tests'!AA19="","",'Music Tests'!AA19)</f>
        <v/>
      </c>
      <c r="L294" s="61" t="str">
        <f>IF('Music Tests'!AD19="","",'Music Tests'!AD19)</f>
        <v/>
      </c>
      <c r="M294" s="61" t="str">
        <f>IF('Music Tests'!AH19="","",'Music Tests'!AH19)</f>
        <v/>
      </c>
      <c r="N294" s="61" t="str">
        <f>IF('Music Tests'!AK19="","",'Music Tests'!AK19)</f>
        <v/>
      </c>
      <c r="O294" s="61" t="str">
        <f>IF('Music Tests'!AN19="","",'Music Tests'!AN19)</f>
        <v/>
      </c>
      <c r="P294" s="61" t="str">
        <f>IF('Music Tests'!AQ19="","",'Music Tests'!AQ19)</f>
        <v/>
      </c>
      <c r="Q294" s="61" t="str">
        <f>IF('Music Tests'!AT19="","",'Music Tests'!AT19)</f>
        <v/>
      </c>
      <c r="R294" s="61" t="str">
        <f>IF('Music Tests'!AW19="","",'Music Tests'!AW19)</f>
        <v/>
      </c>
      <c r="S294" s="61" t="str">
        <f>IF('Music Tests'!BA19="","",'Music Tests'!BA19)</f>
        <v/>
      </c>
      <c r="T294" s="61">
        <f>IF('Music Tests'!BD19="","",'Music Tests'!BD19)</f>
        <v>1</v>
      </c>
      <c r="U294" s="61">
        <f>IF('Music Tests'!BG19="","",'Music Tests'!BG19)</f>
        <v>1</v>
      </c>
      <c r="V294" s="61">
        <f>IF('Music Tests'!BJ19="","",'Music Tests'!BJ19)</f>
        <v>2</v>
      </c>
    </row>
    <row r="295" spans="3:22" s="58" customFormat="1" hidden="1" x14ac:dyDescent="0.3">
      <c r="C295" s="61" t="str">
        <f>IF('Music Tests'!B20="","",'Music Tests'!B20)</f>
        <v/>
      </c>
      <c r="D295" s="61">
        <f>IF('Music Tests'!E20="","",'Music Tests'!E20)</f>
        <v>1</v>
      </c>
      <c r="E295" s="61">
        <f>IF('Music Tests'!H20="","",'Music Tests'!H20)</f>
        <v>1</v>
      </c>
      <c r="F295" s="61">
        <f>IF('Music Tests'!K20="","",'Music Tests'!K20)</f>
        <v>1</v>
      </c>
      <c r="G295" s="61">
        <f>IF('Music Tests'!N20="","",'Music Tests'!N20)</f>
        <v>2</v>
      </c>
      <c r="H295" s="61" t="str">
        <f>IF('Music Tests'!R20="","",'Music Tests'!R20)</f>
        <v/>
      </c>
      <c r="I295" s="61" t="str">
        <f>IF('Music Tests'!U20="","",'Music Tests'!U20)</f>
        <v/>
      </c>
      <c r="J295" s="61" t="str">
        <f>IF('Music Tests'!X20="","",'Music Tests'!X20)</f>
        <v/>
      </c>
      <c r="K295" s="61" t="str">
        <f>IF('Music Tests'!AA20="","",'Music Tests'!AA20)</f>
        <v/>
      </c>
      <c r="L295" s="61" t="str">
        <f>IF('Music Tests'!AD20="","",'Music Tests'!AD20)</f>
        <v/>
      </c>
      <c r="M295" s="61" t="str">
        <f>IF('Music Tests'!AH20="","",'Music Tests'!AH20)</f>
        <v/>
      </c>
      <c r="N295" s="61" t="str">
        <f>IF('Music Tests'!AK20="","",'Music Tests'!AK20)</f>
        <v/>
      </c>
      <c r="O295" s="61" t="str">
        <f>IF('Music Tests'!AN20="","",'Music Tests'!AN20)</f>
        <v/>
      </c>
      <c r="P295" s="61" t="str">
        <f>IF('Music Tests'!AQ20="","",'Music Tests'!AQ20)</f>
        <v/>
      </c>
      <c r="Q295" s="61" t="str">
        <f>IF('Music Tests'!AT20="","",'Music Tests'!AT20)</f>
        <v/>
      </c>
      <c r="R295" s="61" t="str">
        <f>IF('Music Tests'!AW20="","",'Music Tests'!AW20)</f>
        <v/>
      </c>
      <c r="S295" s="61" t="str">
        <f>IF('Music Tests'!BA20="","",'Music Tests'!BA20)</f>
        <v/>
      </c>
      <c r="T295" s="61">
        <f>IF('Music Tests'!BD20="","",'Music Tests'!BD20)</f>
        <v>2</v>
      </c>
      <c r="U295" s="61">
        <f>IF('Music Tests'!BG20="","",'Music Tests'!BG20)</f>
        <v>2</v>
      </c>
      <c r="V295" s="61" t="str">
        <f>IF('Music Tests'!BJ20="","",'Music Tests'!BJ20)</f>
        <v/>
      </c>
    </row>
    <row r="296" spans="3:22" s="58" customFormat="1" hidden="1" x14ac:dyDescent="0.3">
      <c r="C296" s="61" t="str">
        <f>IF('Music Tests'!B21="","",'Music Tests'!B21)</f>
        <v/>
      </c>
      <c r="D296" s="61" t="str">
        <f>IF('Music Tests'!E21="","",'Music Tests'!E21)</f>
        <v/>
      </c>
      <c r="E296" s="61">
        <f>IF('Music Tests'!H21="","",'Music Tests'!H21)</f>
        <v>1</v>
      </c>
      <c r="F296" s="61" t="str">
        <f>IF('Music Tests'!K21="","",'Music Tests'!K21)</f>
        <v/>
      </c>
      <c r="G296" s="61">
        <f>IF('Music Tests'!N21="","",'Music Tests'!N21)</f>
        <v>1</v>
      </c>
      <c r="H296" s="61" t="str">
        <f>IF('Music Tests'!R21="","",'Music Tests'!R21)</f>
        <v/>
      </c>
      <c r="I296" s="61" t="str">
        <f>IF('Music Tests'!U21="","",'Music Tests'!U21)</f>
        <v/>
      </c>
      <c r="J296" s="61" t="str">
        <f>IF('Music Tests'!X21="","",'Music Tests'!X21)</f>
        <v/>
      </c>
      <c r="K296" s="61" t="str">
        <f>IF('Music Tests'!AA21="","",'Music Tests'!AA21)</f>
        <v/>
      </c>
      <c r="L296" s="61" t="str">
        <f>IF('Music Tests'!AD21="","",'Music Tests'!AD21)</f>
        <v/>
      </c>
      <c r="M296" s="61" t="str">
        <f>IF('Music Tests'!AH21="","",'Music Tests'!AH21)</f>
        <v/>
      </c>
      <c r="N296" s="61" t="str">
        <f>IF('Music Tests'!AK21="","",'Music Tests'!AK21)</f>
        <v/>
      </c>
      <c r="O296" s="61" t="str">
        <f>IF('Music Tests'!AN21="","",'Music Tests'!AN21)</f>
        <v/>
      </c>
      <c r="P296" s="61" t="str">
        <f>IF('Music Tests'!AQ21="","",'Music Tests'!AQ21)</f>
        <v/>
      </c>
      <c r="Q296" s="61" t="str">
        <f>IF('Music Tests'!AT21="","",'Music Tests'!AT21)</f>
        <v/>
      </c>
      <c r="R296" s="61" t="str">
        <f>IF('Music Tests'!AW21="","",'Music Tests'!AW21)</f>
        <v/>
      </c>
      <c r="S296" s="61" t="str">
        <f>IF('Music Tests'!BA21="","",'Music Tests'!BA21)</f>
        <v/>
      </c>
      <c r="T296" s="61" t="str">
        <f>IF('Music Tests'!BD21="","",'Music Tests'!BD21)</f>
        <v/>
      </c>
      <c r="U296" s="61">
        <f>IF('Music Tests'!BG21="","",'Music Tests'!BG21)</f>
        <v>2</v>
      </c>
      <c r="V296" s="61" t="str">
        <f>IF('Music Tests'!BJ21="","",'Music Tests'!BJ21)</f>
        <v/>
      </c>
    </row>
    <row r="297" spans="3:22" s="58" customFormat="1" hidden="1" x14ac:dyDescent="0.3">
      <c r="C297" s="61" t="str">
        <f>IF('Music Tests'!B22="","",'Music Tests'!B22)</f>
        <v/>
      </c>
      <c r="D297" s="61" t="str">
        <f>IF('Music Tests'!E22="","",'Music Tests'!E22)</f>
        <v/>
      </c>
      <c r="E297" s="61">
        <f>IF('Music Tests'!H22="","",'Music Tests'!H22)</f>
        <v>1</v>
      </c>
      <c r="F297" s="61" t="str">
        <f>IF('Music Tests'!K22="","",'Music Tests'!K22)</f>
        <v/>
      </c>
      <c r="G297" s="61">
        <f>IF('Music Tests'!N22="","",'Music Tests'!N22)</f>
        <v>1</v>
      </c>
      <c r="H297" s="61" t="str">
        <f>IF('Music Tests'!R22="","",'Music Tests'!R22)</f>
        <v/>
      </c>
      <c r="I297" s="61" t="str">
        <f>IF('Music Tests'!U22="","",'Music Tests'!U22)</f>
        <v/>
      </c>
      <c r="J297" s="61" t="str">
        <f>IF('Music Tests'!X22="","",'Music Tests'!X22)</f>
        <v/>
      </c>
      <c r="K297" s="61" t="str">
        <f>IF('Music Tests'!AA22="","",'Music Tests'!AA22)</f>
        <v/>
      </c>
      <c r="L297" s="61" t="str">
        <f>IF('Music Tests'!AD22="","",'Music Tests'!AD22)</f>
        <v/>
      </c>
      <c r="M297" s="61" t="str">
        <f>IF('Music Tests'!AH22="","",'Music Tests'!AH22)</f>
        <v/>
      </c>
      <c r="N297" s="61" t="str">
        <f>IF('Music Tests'!AK22="","",'Music Tests'!AK22)</f>
        <v/>
      </c>
      <c r="O297" s="61" t="str">
        <f>IF('Music Tests'!AN22="","",'Music Tests'!AN22)</f>
        <v/>
      </c>
      <c r="P297" s="61" t="str">
        <f>IF('Music Tests'!AQ22="","",'Music Tests'!AQ22)</f>
        <v/>
      </c>
      <c r="Q297" s="61" t="str">
        <f>IF('Music Tests'!AT22="","",'Music Tests'!AT22)</f>
        <v/>
      </c>
      <c r="R297" s="61" t="str">
        <f>IF('Music Tests'!AW22="","",'Music Tests'!AW22)</f>
        <v/>
      </c>
      <c r="S297" s="61" t="str">
        <f>IF('Music Tests'!BA22="","",'Music Tests'!BA22)</f>
        <v/>
      </c>
      <c r="T297" s="61" t="str">
        <f>IF('Music Tests'!BD22="","",'Music Tests'!BD22)</f>
        <v/>
      </c>
      <c r="U297" s="61" t="str">
        <f>IF('Music Tests'!BG22="","",'Music Tests'!BG22)</f>
        <v/>
      </c>
      <c r="V297" s="61" t="str">
        <f>IF('Music Tests'!BJ22="","",'Music Tests'!BJ22)</f>
        <v/>
      </c>
    </row>
    <row r="298" spans="3:22" s="58" customFormat="1" hidden="1" x14ac:dyDescent="0.3">
      <c r="C298" s="61" t="str">
        <f>IF('Music Tests'!B23="","",'Music Tests'!B23)</f>
        <v/>
      </c>
      <c r="D298" s="61" t="str">
        <f>IF('Music Tests'!E23="","",'Music Tests'!E23)</f>
        <v/>
      </c>
      <c r="E298" s="61" t="str">
        <f>IF('Music Tests'!H23="","",'Music Tests'!H23)</f>
        <v/>
      </c>
      <c r="F298" s="61" t="str">
        <f>IF('Music Tests'!K23="","",'Music Tests'!K23)</f>
        <v/>
      </c>
      <c r="G298" s="61" t="str">
        <f>IF('Music Tests'!N23="","",'Music Tests'!N23)</f>
        <v/>
      </c>
      <c r="H298" s="61" t="str">
        <f>IF('Music Tests'!R23="","",'Music Tests'!R23)</f>
        <v/>
      </c>
      <c r="I298" s="61" t="str">
        <f>IF('Music Tests'!U23="","",'Music Tests'!U23)</f>
        <v/>
      </c>
      <c r="J298" s="61" t="str">
        <f>IF('Music Tests'!X23="","",'Music Tests'!X23)</f>
        <v/>
      </c>
      <c r="K298" s="61" t="str">
        <f>IF('Music Tests'!AA23="","",'Music Tests'!AA23)</f>
        <v/>
      </c>
      <c r="L298" s="61" t="str">
        <f>IF('Music Tests'!AD23="","",'Music Tests'!AD23)</f>
        <v/>
      </c>
      <c r="M298" s="61" t="str">
        <f>IF('Music Tests'!AH23="","",'Music Tests'!AH23)</f>
        <v/>
      </c>
      <c r="N298" s="61" t="str">
        <f>IF('Music Tests'!AK23="","",'Music Tests'!AK23)</f>
        <v/>
      </c>
      <c r="O298" s="61" t="str">
        <f>IF('Music Tests'!AN23="","",'Music Tests'!AN23)</f>
        <v/>
      </c>
      <c r="P298" s="61" t="str">
        <f>IF('Music Tests'!AQ23="","",'Music Tests'!AQ23)</f>
        <v/>
      </c>
      <c r="Q298" s="61" t="str">
        <f>IF('Music Tests'!AT23="","",'Music Tests'!AT23)</f>
        <v/>
      </c>
      <c r="R298" s="61" t="str">
        <f>IF('Music Tests'!AW23="","",'Music Tests'!AW23)</f>
        <v/>
      </c>
      <c r="S298" s="61" t="str">
        <f>IF('Music Tests'!BA23="","",'Music Tests'!BA23)</f>
        <v/>
      </c>
      <c r="T298" s="61" t="str">
        <f>IF('Music Tests'!BD23="","",'Music Tests'!BD23)</f>
        <v/>
      </c>
      <c r="U298" s="61" t="str">
        <f>IF('Music Tests'!BG23="","",'Music Tests'!BG23)</f>
        <v/>
      </c>
      <c r="V298" s="61" t="str">
        <f>IF('Music Tests'!BJ23="","",'Music Tests'!BJ23)</f>
        <v/>
      </c>
    </row>
    <row r="299" spans="3:22" s="58" customFormat="1" hidden="1" x14ac:dyDescent="0.3"/>
    <row r="300" spans="3:22" s="58" customFormat="1" hidden="1" x14ac:dyDescent="0.3">
      <c r="C300" s="58" t="s">
        <v>118</v>
      </c>
    </row>
    <row r="301" spans="3:22" s="58" customFormat="1" hidden="1" x14ac:dyDescent="0.3">
      <c r="C301" s="62" t="s">
        <v>97</v>
      </c>
      <c r="D301" s="62" t="s">
        <v>98</v>
      </c>
      <c r="E301" s="62" t="s">
        <v>99</v>
      </c>
      <c r="F301" s="62" t="s">
        <v>100</v>
      </c>
      <c r="G301" s="62" t="s">
        <v>101</v>
      </c>
      <c r="H301" s="62" t="s">
        <v>102</v>
      </c>
      <c r="I301" s="62" t="s">
        <v>103</v>
      </c>
      <c r="J301" s="62" t="s">
        <v>104</v>
      </c>
      <c r="K301" s="62" t="s">
        <v>105</v>
      </c>
      <c r="L301" s="62" t="s">
        <v>106</v>
      </c>
      <c r="M301" s="62" t="s">
        <v>107</v>
      </c>
      <c r="N301" s="62" t="s">
        <v>108</v>
      </c>
      <c r="O301" s="62" t="s">
        <v>109</v>
      </c>
      <c r="P301" s="62" t="s">
        <v>110</v>
      </c>
      <c r="Q301" s="62" t="s">
        <v>111</v>
      </c>
      <c r="R301" s="62" t="s">
        <v>112</v>
      </c>
      <c r="S301" s="62" t="s">
        <v>113</v>
      </c>
      <c r="T301" s="62" t="s">
        <v>114</v>
      </c>
      <c r="U301" s="62" t="s">
        <v>115</v>
      </c>
      <c r="V301" s="62" t="s">
        <v>116</v>
      </c>
    </row>
    <row r="302" spans="3:22" s="58" customFormat="1" hidden="1" x14ac:dyDescent="0.3">
      <c r="C302" s="61">
        <f>IF('Music Tests'!B28="","",'Music Tests'!B28)</f>
        <v>4</v>
      </c>
      <c r="D302" s="61">
        <f>IF('Music Tests'!E28="","",'Music Tests'!E28)</f>
        <v>4</v>
      </c>
      <c r="E302" s="61">
        <f>IF('Music Tests'!H28="","",'Music Tests'!H28)</f>
        <v>4</v>
      </c>
      <c r="F302" s="61">
        <f>IF('Music Tests'!K28="","",'Music Tests'!K28)</f>
        <v>5</v>
      </c>
      <c r="G302" s="61">
        <f>IF('Music Tests'!N28="","",'Music Tests'!N28)</f>
        <v>4</v>
      </c>
      <c r="H302" s="61">
        <f>IF('Music Tests'!R28="","",'Music Tests'!R28)</f>
        <v>3</v>
      </c>
      <c r="I302" s="61">
        <f>IF('Music Tests'!U28="","",'Music Tests'!U28)</f>
        <v>3</v>
      </c>
      <c r="J302" s="61">
        <f>IF('Music Tests'!X28="","",'Music Tests'!X28)</f>
        <v>3</v>
      </c>
      <c r="K302" s="61">
        <f>IF('Music Tests'!AA28="","",'Music Tests'!AA28)</f>
        <v>3</v>
      </c>
      <c r="L302" s="61">
        <f>IF('Music Tests'!AD28="","",'Music Tests'!AD28)</f>
        <v>3</v>
      </c>
      <c r="M302" s="61">
        <f>IF('Music Tests'!AH28="","",'Music Tests'!AH28)</f>
        <v>5</v>
      </c>
      <c r="N302" s="61">
        <f>IF('Music Tests'!AK28="","",'Music Tests'!AK28)</f>
        <v>5</v>
      </c>
      <c r="O302" s="61">
        <f>IF('Music Tests'!AN28="","",'Music Tests'!AN28)</f>
        <v>5</v>
      </c>
      <c r="P302" s="61">
        <f>IF('Music Tests'!AQ28="","",'Music Tests'!AQ28)</f>
        <v>5</v>
      </c>
      <c r="Q302" s="61">
        <f>IF('Music Tests'!AT28="","",'Music Tests'!AT28)</f>
        <v>5</v>
      </c>
      <c r="R302" s="61">
        <f>IF('Music Tests'!AW28="","",'Music Tests'!AW28)</f>
        <v>5</v>
      </c>
      <c r="S302" s="61">
        <f>IF('Music Tests'!BA28="","",'Music Tests'!BA28)</f>
        <v>4</v>
      </c>
      <c r="T302" s="61">
        <f>IF('Music Tests'!BD28="","",'Music Tests'!BD28)</f>
        <v>5</v>
      </c>
      <c r="U302" s="61">
        <f>IF('Music Tests'!BG28="","",'Music Tests'!BG28)</f>
        <v>6</v>
      </c>
      <c r="V302" s="61">
        <f>IF('Music Tests'!BJ28="","",'Music Tests'!BJ28)</f>
        <v>5</v>
      </c>
    </row>
    <row r="303" spans="3:22" s="58" customFormat="1" hidden="1" x14ac:dyDescent="0.3">
      <c r="C303" s="61">
        <f>IF('Music Tests'!B29="","",'Music Tests'!B29)</f>
        <v>4</v>
      </c>
      <c r="D303" s="61">
        <f>IF('Music Tests'!E29="","",'Music Tests'!E29)</f>
        <v>4</v>
      </c>
      <c r="E303" s="61">
        <f>IF('Music Tests'!H29="","",'Music Tests'!H29)</f>
        <v>4</v>
      </c>
      <c r="F303" s="61">
        <f>IF('Music Tests'!K29="","",'Music Tests'!K29)</f>
        <v>5</v>
      </c>
      <c r="G303" s="61">
        <f>IF('Music Tests'!N29="","",'Music Tests'!N29)</f>
        <v>4</v>
      </c>
      <c r="H303" s="61">
        <f>IF('Music Tests'!R29="","",'Music Tests'!R29)</f>
        <v>4</v>
      </c>
      <c r="I303" s="61">
        <f>IF('Music Tests'!U29="","",'Music Tests'!U29)</f>
        <v>4</v>
      </c>
      <c r="J303" s="61">
        <f>IF('Music Tests'!X29="","",'Music Tests'!X29)</f>
        <v>4</v>
      </c>
      <c r="K303" s="61">
        <f>IF('Music Tests'!AA29="","",'Music Tests'!AA29)</f>
        <v>4</v>
      </c>
      <c r="L303" s="61">
        <f>IF('Music Tests'!AD29="","",'Music Tests'!AD29)</f>
        <v>4</v>
      </c>
      <c r="M303" s="61">
        <f>IF('Music Tests'!AH29="","",'Music Tests'!AH29)</f>
        <v>4</v>
      </c>
      <c r="N303" s="61">
        <f>IF('Music Tests'!AK29="","",'Music Tests'!AK29)</f>
        <v>4</v>
      </c>
      <c r="O303" s="61">
        <f>IF('Music Tests'!AN29="","",'Music Tests'!AN29)</f>
        <v>4</v>
      </c>
      <c r="P303" s="61">
        <f>IF('Music Tests'!AQ29="","",'Music Tests'!AQ29)</f>
        <v>4</v>
      </c>
      <c r="Q303" s="61">
        <f>IF('Music Tests'!AT29="","",'Music Tests'!AT29)</f>
        <v>4</v>
      </c>
      <c r="R303" s="61">
        <f>IF('Music Tests'!AW29="","",'Music Tests'!AW29)</f>
        <v>4</v>
      </c>
      <c r="S303" s="61">
        <f>IF('Music Tests'!BA29="","",'Music Tests'!BA29)</f>
        <v>3</v>
      </c>
      <c r="T303" s="61">
        <f>IF('Music Tests'!BD29="","",'Music Tests'!BD29)</f>
        <v>3</v>
      </c>
      <c r="U303" s="61">
        <f>IF('Music Tests'!BG29="","",'Music Tests'!BG29)</f>
        <v>4</v>
      </c>
      <c r="V303" s="61">
        <f>IF('Music Tests'!BJ29="","",'Music Tests'!BJ29)</f>
        <v>4</v>
      </c>
    </row>
    <row r="304" spans="3:22" s="58" customFormat="1" hidden="1" x14ac:dyDescent="0.3">
      <c r="C304" s="61">
        <f>IF('Music Tests'!B30="","",'Music Tests'!B30)</f>
        <v>4</v>
      </c>
      <c r="D304" s="61">
        <f>IF('Music Tests'!E30="","",'Music Tests'!E30)</f>
        <v>4</v>
      </c>
      <c r="E304" s="61">
        <f>IF('Music Tests'!H30="","",'Music Tests'!H30)</f>
        <v>4</v>
      </c>
      <c r="F304" s="61">
        <f>IF('Music Tests'!K30="","",'Music Tests'!K30)</f>
        <v>5</v>
      </c>
      <c r="G304" s="61">
        <f>IF('Music Tests'!N30="","",'Music Tests'!N30)</f>
        <v>4</v>
      </c>
      <c r="H304" s="61">
        <f>IF('Music Tests'!R30="","",'Music Tests'!R30)</f>
        <v>2</v>
      </c>
      <c r="I304" s="61">
        <f>IF('Music Tests'!U30="","",'Music Tests'!U30)</f>
        <v>2</v>
      </c>
      <c r="J304" s="61">
        <f>IF('Music Tests'!X30="","",'Music Tests'!X30)</f>
        <v>2</v>
      </c>
      <c r="K304" s="61">
        <f>IF('Music Tests'!AA30="","",'Music Tests'!AA30)</f>
        <v>2</v>
      </c>
      <c r="L304" s="61">
        <f>IF('Music Tests'!AD30="","",'Music Tests'!AD30)</f>
        <v>2</v>
      </c>
      <c r="M304" s="61">
        <f>IF('Music Tests'!AH30="","",'Music Tests'!AH30)</f>
        <v>3</v>
      </c>
      <c r="N304" s="61">
        <f>IF('Music Tests'!AK30="","",'Music Tests'!AK30)</f>
        <v>3</v>
      </c>
      <c r="O304" s="61">
        <f>IF('Music Tests'!AN30="","",'Music Tests'!AN30)</f>
        <v>3</v>
      </c>
      <c r="P304" s="61">
        <f>IF('Music Tests'!AQ30="","",'Music Tests'!AQ30)</f>
        <v>3</v>
      </c>
      <c r="Q304" s="61">
        <f>IF('Music Tests'!AT30="","",'Music Tests'!AT30)</f>
        <v>3</v>
      </c>
      <c r="R304" s="61">
        <f>IF('Music Tests'!AW30="","",'Music Tests'!AW30)</f>
        <v>3</v>
      </c>
      <c r="S304" s="61">
        <f>IF('Music Tests'!BA30="","",'Music Tests'!BA30)</f>
        <v>1</v>
      </c>
      <c r="T304" s="61">
        <f>IF('Music Tests'!BD30="","",'Music Tests'!BD30)</f>
        <v>2</v>
      </c>
      <c r="U304" s="61">
        <f>IF('Music Tests'!BG30="","",'Music Tests'!BG30)</f>
        <v>2</v>
      </c>
      <c r="V304" s="61">
        <f>IF('Music Tests'!BJ30="","",'Music Tests'!BJ30)</f>
        <v>2</v>
      </c>
    </row>
    <row r="305" spans="3:22" s="58" customFormat="1" hidden="1" x14ac:dyDescent="0.3">
      <c r="C305" s="61">
        <f>IF('Music Tests'!B31="","",'Music Tests'!B31)</f>
        <v>1</v>
      </c>
      <c r="D305" s="61">
        <f>IF('Music Tests'!E31="","",'Music Tests'!E31)</f>
        <v>2</v>
      </c>
      <c r="E305" s="61">
        <f>IF('Music Tests'!H31="","",'Music Tests'!H31)</f>
        <v>3</v>
      </c>
      <c r="F305" s="61">
        <f>IF('Music Tests'!K31="","",'Music Tests'!K31)</f>
        <v>5</v>
      </c>
      <c r="G305" s="61">
        <f>IF('Music Tests'!N31="","",'Music Tests'!N31)</f>
        <v>4</v>
      </c>
      <c r="H305" s="61">
        <f>IF('Music Tests'!R31="","",'Music Tests'!R31)</f>
        <v>1</v>
      </c>
      <c r="I305" s="61">
        <f>IF('Music Tests'!U31="","",'Music Tests'!U31)</f>
        <v>1</v>
      </c>
      <c r="J305" s="61">
        <f>IF('Music Tests'!X31="","",'Music Tests'!X31)</f>
        <v>1</v>
      </c>
      <c r="K305" s="61">
        <f>IF('Music Tests'!AA31="","",'Music Tests'!AA31)</f>
        <v>1</v>
      </c>
      <c r="L305" s="61">
        <f>IF('Music Tests'!AD31="","",'Music Tests'!AD31)</f>
        <v>1</v>
      </c>
      <c r="M305" s="61">
        <f>IF('Music Tests'!AH31="","",'Music Tests'!AH31)</f>
        <v>1</v>
      </c>
      <c r="N305" s="61">
        <f>IF('Music Tests'!AK31="","",'Music Tests'!AK31)</f>
        <v>1</v>
      </c>
      <c r="O305" s="61">
        <f>IF('Music Tests'!AN31="","",'Music Tests'!AN31)</f>
        <v>1</v>
      </c>
      <c r="P305" s="61">
        <f>IF('Music Tests'!AQ31="","",'Music Tests'!AQ31)</f>
        <v>1</v>
      </c>
      <c r="Q305" s="61">
        <f>IF('Music Tests'!AT31="","",'Music Tests'!AT31)</f>
        <v>1</v>
      </c>
      <c r="R305" s="61">
        <f>IF('Music Tests'!AW31="","",'Music Tests'!AW31)</f>
        <v>1</v>
      </c>
      <c r="S305" s="61">
        <f>IF('Music Tests'!BA31="","",'Music Tests'!BA31)</f>
        <v>3</v>
      </c>
      <c r="T305" s="61">
        <f>IF('Music Tests'!BD31="","",'Music Tests'!BD31)</f>
        <v>4</v>
      </c>
      <c r="U305" s="61">
        <f>IF('Music Tests'!BG31="","",'Music Tests'!BG31)</f>
        <v>4</v>
      </c>
      <c r="V305" s="61">
        <f>IF('Music Tests'!BJ31="","",'Music Tests'!BJ31)</f>
        <v>4</v>
      </c>
    </row>
    <row r="306" spans="3:22" s="58" customFormat="1" hidden="1" x14ac:dyDescent="0.3">
      <c r="C306" s="61">
        <f>IF('Music Tests'!B32="","",'Music Tests'!B32)</f>
        <v>2</v>
      </c>
      <c r="D306" s="61">
        <f>IF('Music Tests'!E32="","",'Music Tests'!E32)</f>
        <v>2</v>
      </c>
      <c r="E306" s="61">
        <f>IF('Music Tests'!H32="","",'Music Tests'!H32)</f>
        <v>2</v>
      </c>
      <c r="F306" s="61">
        <f>IF('Music Tests'!K32="","",'Music Tests'!K32)</f>
        <v>2</v>
      </c>
      <c r="G306" s="61">
        <f>IF('Music Tests'!N32="","",'Music Tests'!N32)</f>
        <v>2</v>
      </c>
      <c r="H306" s="61" t="str">
        <f>IF('Music Tests'!R32="","",'Music Tests'!R32)</f>
        <v/>
      </c>
      <c r="I306" s="61" t="str">
        <f>IF('Music Tests'!U32="","",'Music Tests'!U32)</f>
        <v/>
      </c>
      <c r="J306" s="61" t="str">
        <f>IF('Music Tests'!X32="","",'Music Tests'!X32)</f>
        <v/>
      </c>
      <c r="K306" s="61" t="str">
        <f>IF('Music Tests'!AA32="","",'Music Tests'!AA32)</f>
        <v/>
      </c>
      <c r="L306" s="61" t="str">
        <f>IF('Music Tests'!AD32="","",'Music Tests'!AD32)</f>
        <v/>
      </c>
      <c r="M306" s="61" t="str">
        <f>IF('Music Tests'!AH32="","",'Music Tests'!AH32)</f>
        <v/>
      </c>
      <c r="N306" s="61" t="str">
        <f>IF('Music Tests'!AK32="","",'Music Tests'!AK32)</f>
        <v/>
      </c>
      <c r="O306" s="61" t="str">
        <f>IF('Music Tests'!AN32="","",'Music Tests'!AN32)</f>
        <v/>
      </c>
      <c r="P306" s="61" t="str">
        <f>IF('Music Tests'!AQ32="","",'Music Tests'!AQ32)</f>
        <v/>
      </c>
      <c r="Q306" s="61" t="str">
        <f>IF('Music Tests'!AT32="","",'Music Tests'!AT32)</f>
        <v/>
      </c>
      <c r="R306" s="61" t="str">
        <f>IF('Music Tests'!AW32="","",'Music Tests'!AW32)</f>
        <v/>
      </c>
      <c r="S306" s="61">
        <f>IF('Music Tests'!BA32="","",'Music Tests'!BA32)</f>
        <v>3</v>
      </c>
      <c r="T306" s="61">
        <f>IF('Music Tests'!BD32="","",'Music Tests'!BD32)</f>
        <v>3</v>
      </c>
      <c r="U306" s="61">
        <f>IF('Music Tests'!BG32="","",'Music Tests'!BG32)</f>
        <v>4</v>
      </c>
      <c r="V306" s="61">
        <f>IF('Music Tests'!BJ32="","",'Music Tests'!BJ32)</f>
        <v>4</v>
      </c>
    </row>
    <row r="307" spans="3:22" s="58" customFormat="1" hidden="1" x14ac:dyDescent="0.3">
      <c r="C307" s="61">
        <f>IF('Music Tests'!B33="","",'Music Tests'!B33)</f>
        <v>2</v>
      </c>
      <c r="D307" s="61">
        <f>IF('Music Tests'!E33="","",'Music Tests'!E33)</f>
        <v>2</v>
      </c>
      <c r="E307" s="61">
        <f>IF('Music Tests'!H33="","",'Music Tests'!H33)</f>
        <v>2</v>
      </c>
      <c r="F307" s="61">
        <f>IF('Music Tests'!K33="","",'Music Tests'!K33)</f>
        <v>2</v>
      </c>
      <c r="G307" s="61">
        <f>IF('Music Tests'!N33="","",'Music Tests'!N33)</f>
        <v>2</v>
      </c>
      <c r="H307" s="61" t="str">
        <f>IF('Music Tests'!R33="","",'Music Tests'!R33)</f>
        <v/>
      </c>
      <c r="I307" s="61" t="str">
        <f>IF('Music Tests'!U33="","",'Music Tests'!U33)</f>
        <v/>
      </c>
      <c r="J307" s="61" t="str">
        <f>IF('Music Tests'!X33="","",'Music Tests'!X33)</f>
        <v/>
      </c>
      <c r="K307" s="61" t="str">
        <f>IF('Music Tests'!AA33="","",'Music Tests'!AA33)</f>
        <v/>
      </c>
      <c r="L307" s="61" t="str">
        <f>IF('Music Tests'!AD33="","",'Music Tests'!AD33)</f>
        <v/>
      </c>
      <c r="M307" s="61" t="str">
        <f>IF('Music Tests'!AH33="","",'Music Tests'!AH33)</f>
        <v/>
      </c>
      <c r="N307" s="61" t="str">
        <f>IF('Music Tests'!AK33="","",'Music Tests'!AK33)</f>
        <v/>
      </c>
      <c r="O307" s="61" t="str">
        <f>IF('Music Tests'!AN33="","",'Music Tests'!AN33)</f>
        <v/>
      </c>
      <c r="P307" s="61" t="str">
        <f>IF('Music Tests'!AQ33="","",'Music Tests'!AQ33)</f>
        <v/>
      </c>
      <c r="Q307" s="61" t="str">
        <f>IF('Music Tests'!AT33="","",'Music Tests'!AT33)</f>
        <v/>
      </c>
      <c r="R307" s="61" t="str">
        <f>IF('Music Tests'!AW33="","",'Music Tests'!AW33)</f>
        <v/>
      </c>
    </row>
    <row r="308" spans="3:22" s="58" customFormat="1" hidden="1" x14ac:dyDescent="0.3"/>
    <row r="309" spans="3:22" s="58" customFormat="1" hidden="1" x14ac:dyDescent="0.3"/>
    <row r="310" spans="3:22" s="58" customFormat="1" hidden="1" x14ac:dyDescent="0.3">
      <c r="C310" s="58" t="s">
        <v>119</v>
      </c>
    </row>
    <row r="311" spans="3:22" s="58" customFormat="1" hidden="1" x14ac:dyDescent="0.3">
      <c r="C311" s="62" t="s">
        <v>97</v>
      </c>
      <c r="D311" s="62" t="s">
        <v>98</v>
      </c>
      <c r="E311" s="62" t="s">
        <v>99</v>
      </c>
      <c r="F311" s="62" t="s">
        <v>100</v>
      </c>
      <c r="G311" s="62" t="s">
        <v>101</v>
      </c>
      <c r="H311" s="62" t="s">
        <v>102</v>
      </c>
      <c r="I311" s="62" t="s">
        <v>103</v>
      </c>
      <c r="J311" s="62" t="s">
        <v>104</v>
      </c>
      <c r="K311" s="62" t="s">
        <v>105</v>
      </c>
      <c r="L311" s="62" t="s">
        <v>106</v>
      </c>
      <c r="M311" s="62" t="s">
        <v>107</v>
      </c>
      <c r="N311" s="62" t="s">
        <v>108</v>
      </c>
      <c r="O311" s="62" t="s">
        <v>109</v>
      </c>
      <c r="P311" s="62" t="s">
        <v>110</v>
      </c>
      <c r="Q311" s="62" t="s">
        <v>111</v>
      </c>
      <c r="R311" s="62" t="s">
        <v>112</v>
      </c>
      <c r="S311" s="62" t="s">
        <v>113</v>
      </c>
      <c r="T311" s="62" t="s">
        <v>114</v>
      </c>
      <c r="U311" s="62" t="s">
        <v>115</v>
      </c>
      <c r="V311" s="62" t="s">
        <v>116</v>
      </c>
    </row>
    <row r="312" spans="3:22" s="58" customFormat="1" hidden="1" x14ac:dyDescent="0.3">
      <c r="C312" s="61" t="str">
        <f>IF('Music Tests'!A28="","",'Music Tests'!A28)</f>
        <v>Rhythm</v>
      </c>
      <c r="D312" s="61" t="str">
        <f>IF('Music Tests'!D28="","",'Music Tests'!D28)</f>
        <v>Rhythm</v>
      </c>
      <c r="E312" s="61" t="str">
        <f>IF('Music Tests'!G28="","",'Music Tests'!G28)</f>
        <v>Rhythm</v>
      </c>
      <c r="F312" s="61" t="str">
        <f>IF('Music Tests'!J28="","",'Music Tests'!J28)</f>
        <v>Rhythm</v>
      </c>
      <c r="G312" s="61" t="str">
        <f>IF('Music Tests'!M28="","",'Music Tests'!M28)</f>
        <v>Rhythm</v>
      </c>
      <c r="H312" s="61" t="str">
        <f>IF('Music Tests'!Q28="","",'Music Tests'!Q28)</f>
        <v>Harmony</v>
      </c>
      <c r="I312" s="61" t="str">
        <f>IF('Music Tests'!T28="","",'Music Tests'!T28)</f>
        <v>Harmony</v>
      </c>
      <c r="J312" s="61" t="str">
        <f>IF('Music Tests'!W28="","",'Music Tests'!W28)</f>
        <v>Harmony</v>
      </c>
      <c r="K312" s="61" t="str">
        <f>IF('Music Tests'!Z28="","",'Music Tests'!Z28)</f>
        <v>Harmony</v>
      </c>
      <c r="L312" s="61" t="str">
        <f>IF('Music Tests'!AC28="","",'Music Tests'!AC28)</f>
        <v>Harmony</v>
      </c>
      <c r="M312" s="61" t="str">
        <f>IF('Music Tests'!AG28="","",'Music Tests'!AG28)</f>
        <v>Choreography</v>
      </c>
      <c r="N312" s="61" t="str">
        <f>IF('Music Tests'!AJ28="","",'Music Tests'!AJ28)</f>
        <v>Choreography</v>
      </c>
      <c r="O312" s="61" t="str">
        <f>IF('Music Tests'!AM28="","",'Music Tests'!AM28)</f>
        <v>Choreography</v>
      </c>
      <c r="P312" s="61" t="str">
        <f>IF('Music Tests'!AP28="","",'Music Tests'!AP28)</f>
        <v>Choreography</v>
      </c>
      <c r="Q312" s="61" t="str">
        <f>IF('Music Tests'!AS28="","",'Music Tests'!AS28)</f>
        <v>Choreography</v>
      </c>
      <c r="R312" s="61" t="str">
        <f>IF('Music Tests'!AV28="","",'Music Tests'!AV28)</f>
        <v>Choreography</v>
      </c>
      <c r="S312" s="61" t="str">
        <f>IF('Music Tests'!AZ28="","",'Music Tests'!AZ28)</f>
        <v>Harmony</v>
      </c>
      <c r="T312" s="61" t="str">
        <f>IF('Music Tests'!BC28="","",'Music Tests'!BC28)</f>
        <v>Harmony</v>
      </c>
      <c r="U312" s="61" t="str">
        <f>IF('Music Tests'!BF28="","",'Music Tests'!BF28)</f>
        <v>Harmony</v>
      </c>
      <c r="V312" s="61" t="str">
        <f>IF('Music Tests'!BI28="","",'Music Tests'!BI28)</f>
        <v>Harmony</v>
      </c>
    </row>
    <row r="313" spans="3:22" s="58" customFormat="1" hidden="1" x14ac:dyDescent="0.3">
      <c r="C313" s="61" t="str">
        <f>IF('Music Tests'!A29="","",'Music Tests'!A29)</f>
        <v>Harmony</v>
      </c>
      <c r="D313" s="61" t="str">
        <f>IF('Music Tests'!D29="","",'Music Tests'!D29)</f>
        <v>Harmony</v>
      </c>
      <c r="E313" s="61" t="str">
        <f>IF('Music Tests'!G29="","",'Music Tests'!G29)</f>
        <v>Harmony</v>
      </c>
      <c r="F313" s="61" t="str">
        <f>IF('Music Tests'!J29="","",'Music Tests'!J29)</f>
        <v>Harmony</v>
      </c>
      <c r="G313" s="61" t="str">
        <f>IF('Music Tests'!M29="","",'Music Tests'!M29)</f>
        <v>Harmony</v>
      </c>
      <c r="H313" s="61" t="str">
        <f>IF('Music Tests'!Q29="","",'Music Tests'!Q29)</f>
        <v>Choreography</v>
      </c>
      <c r="I313" s="61" t="str">
        <f>IF('Music Tests'!T29="","",'Music Tests'!T29)</f>
        <v>Choreography</v>
      </c>
      <c r="J313" s="61" t="str">
        <f>IF('Music Tests'!W29="","",'Music Tests'!W29)</f>
        <v>Choreography</v>
      </c>
      <c r="K313" s="61" t="str">
        <f>IF('Music Tests'!Z29="","",'Music Tests'!Z29)</f>
        <v>Choreography</v>
      </c>
      <c r="L313" s="61" t="str">
        <f>IF('Music Tests'!AC29="","",'Music Tests'!AC29)</f>
        <v>Choreography</v>
      </c>
      <c r="M313" s="61" t="str">
        <f>IF('Music Tests'!AG29="","",'Music Tests'!AG29)</f>
        <v>Music</v>
      </c>
      <c r="N313" s="61" t="str">
        <f>IF('Music Tests'!AJ29="","",'Music Tests'!AJ29)</f>
        <v>Music</v>
      </c>
      <c r="O313" s="61" t="str">
        <f>IF('Music Tests'!AM29="","",'Music Tests'!AM29)</f>
        <v>Music</v>
      </c>
      <c r="P313" s="61" t="str">
        <f>IF('Music Tests'!AP29="","",'Music Tests'!AP29)</f>
        <v>Music</v>
      </c>
      <c r="Q313" s="61" t="str">
        <f>IF('Music Tests'!AS29="","",'Music Tests'!AS29)</f>
        <v>Music</v>
      </c>
      <c r="R313" s="61" t="str">
        <f>IF('Music Tests'!AV29="","",'Music Tests'!AV29)</f>
        <v>Music</v>
      </c>
      <c r="S313" s="61" t="str">
        <f>IF('Music Tests'!AZ29="","",'Music Tests'!AZ29)</f>
        <v>Choreography</v>
      </c>
      <c r="T313" s="61" t="str">
        <f>IF('Music Tests'!BC29="","",'Music Tests'!BC29)</f>
        <v>Choreography</v>
      </c>
      <c r="U313" s="61" t="str">
        <f>IF('Music Tests'!BF29="","",'Music Tests'!BF29)</f>
        <v>Choreography</v>
      </c>
      <c r="V313" s="61" t="str">
        <f>IF('Music Tests'!BI29="","",'Music Tests'!BI29)</f>
        <v>Choreography</v>
      </c>
    </row>
    <row r="314" spans="3:22" s="58" customFormat="1" hidden="1" x14ac:dyDescent="0.3">
      <c r="C314" s="61" t="str">
        <f>IF('Music Tests'!A30="","",'Music Tests'!A30)</f>
        <v>Choreography</v>
      </c>
      <c r="D314" s="61" t="str">
        <f>IF('Music Tests'!D30="","",'Music Tests'!D30)</f>
        <v>Choreography</v>
      </c>
      <c r="E314" s="61" t="str">
        <f>IF('Music Tests'!G30="","",'Music Tests'!G30)</f>
        <v>Choreography</v>
      </c>
      <c r="F314" s="61" t="str">
        <f>IF('Music Tests'!J30="","",'Music Tests'!J30)</f>
        <v>Choreography</v>
      </c>
      <c r="G314" s="61" t="str">
        <f>IF('Music Tests'!M30="","",'Music Tests'!M30)</f>
        <v>Choreography</v>
      </c>
      <c r="H314" s="61" t="str">
        <f>IF('Music Tests'!Q30="","",'Music Tests'!Q30)</f>
        <v>Music</v>
      </c>
      <c r="I314" s="61" t="str">
        <f>IF('Music Tests'!T30="","",'Music Tests'!T30)</f>
        <v>Music</v>
      </c>
      <c r="J314" s="61" t="str">
        <f>IF('Music Tests'!W30="","",'Music Tests'!W30)</f>
        <v>Music</v>
      </c>
      <c r="K314" s="61" t="str">
        <f>IF('Music Tests'!Z30="","",'Music Tests'!Z30)</f>
        <v>Music</v>
      </c>
      <c r="L314" s="61" t="str">
        <f>IF('Music Tests'!AC30="","",'Music Tests'!AC30)</f>
        <v>Music</v>
      </c>
      <c r="M314" s="61" t="str">
        <f>IF('Music Tests'!AG30="","",'Music Tests'!AG30)</f>
        <v>Harmony</v>
      </c>
      <c r="N314" s="61" t="str">
        <f>IF('Music Tests'!AJ30="","",'Music Tests'!AJ30)</f>
        <v>Harmony</v>
      </c>
      <c r="O314" s="61" t="str">
        <f>IF('Music Tests'!AM30="","",'Music Tests'!AM30)</f>
        <v>Harmony</v>
      </c>
      <c r="P314" s="61" t="str">
        <f>IF('Music Tests'!AP30="","",'Music Tests'!AP30)</f>
        <v>Harmony</v>
      </c>
      <c r="Q314" s="61" t="str">
        <f>IF('Music Tests'!AS30="","",'Music Tests'!AS30)</f>
        <v>Harmony</v>
      </c>
      <c r="R314" s="61" t="str">
        <f>IF('Music Tests'!AV30="","",'Music Tests'!AV30)</f>
        <v>Harmony</v>
      </c>
      <c r="S314" s="61" t="str">
        <f>IF('Music Tests'!AZ30="","",'Music Tests'!AZ30)</f>
        <v>Difficulty</v>
      </c>
      <c r="T314" s="61" t="str">
        <f>IF('Music Tests'!BC30="","",'Music Tests'!BC30)</f>
        <v>Difficulty</v>
      </c>
      <c r="U314" s="61" t="str">
        <f>IF('Music Tests'!BF30="","",'Music Tests'!BF30)</f>
        <v>Difficulty</v>
      </c>
      <c r="V314" s="61" t="str">
        <f>IF('Music Tests'!BI30="","",'Music Tests'!BI30)</f>
        <v>Difficulty</v>
      </c>
    </row>
    <row r="315" spans="3:22" s="58" customFormat="1" hidden="1" x14ac:dyDescent="0.3">
      <c r="C315" s="61" t="str">
        <f>IF('Music Tests'!A31="","",'Music Tests'!A31)</f>
        <v>Difficulty</v>
      </c>
      <c r="D315" s="61" t="str">
        <f>IF('Music Tests'!D31="","",'Music Tests'!D31)</f>
        <v>Difficulty</v>
      </c>
      <c r="E315" s="61" t="str">
        <f>IF('Music Tests'!G31="","",'Music Tests'!G31)</f>
        <v>Difficulty</v>
      </c>
      <c r="F315" s="61" t="str">
        <f>IF('Music Tests'!J31="","",'Music Tests'!J31)</f>
        <v>Difficulty</v>
      </c>
      <c r="G315" s="61" t="str">
        <f>IF('Music Tests'!M31="","",'Music Tests'!M31)</f>
        <v>Difficulty</v>
      </c>
      <c r="H315" s="61" t="str">
        <f>IF('Music Tests'!Q31="","",'Music Tests'!Q31)</f>
        <v>Interpretation</v>
      </c>
      <c r="I315" s="61" t="str">
        <f>IF('Music Tests'!T31="","",'Music Tests'!T31)</f>
        <v>Interpretation</v>
      </c>
      <c r="J315" s="61" t="str">
        <f>IF('Music Tests'!W31="","",'Music Tests'!W31)</f>
        <v>Interpretation</v>
      </c>
      <c r="K315" s="61" t="str">
        <f>IF('Music Tests'!Z31="","",'Music Tests'!Z31)</f>
        <v>Interpretation</v>
      </c>
      <c r="L315" s="61" t="str">
        <f>IF('Music Tests'!AC31="","",'Music Tests'!AC31)</f>
        <v>Interpretation</v>
      </c>
      <c r="M315" s="61" t="str">
        <f>IF('Music Tests'!AG31="","",'Music Tests'!AG31)</f>
        <v>Appearance</v>
      </c>
      <c r="N315" s="61" t="str">
        <f>IF('Music Tests'!AJ31="","",'Music Tests'!AJ31)</f>
        <v>Appearance</v>
      </c>
      <c r="O315" s="61" t="str">
        <f>IF('Music Tests'!AM31="","",'Music Tests'!AM31)</f>
        <v>Appearance</v>
      </c>
      <c r="P315" s="61" t="str">
        <f>IF('Music Tests'!AP31="","",'Music Tests'!AP31)</f>
        <v>Appearance</v>
      </c>
      <c r="Q315" s="61" t="str">
        <f>IF('Music Tests'!AS31="","",'Music Tests'!AS31)</f>
        <v>Appearance</v>
      </c>
      <c r="R315" s="61" t="str">
        <f>IF('Music Tests'!AV31="","",'Music Tests'!AV31)</f>
        <v>Appearance</v>
      </c>
      <c r="S315" s="61" t="str">
        <f>IF('Music Tests'!AZ31="","",'Music Tests'!AZ31)</f>
        <v>Music</v>
      </c>
      <c r="T315" s="61" t="str">
        <f>IF('Music Tests'!BC31="","",'Music Tests'!BC31)</f>
        <v>Music</v>
      </c>
      <c r="U315" s="61" t="str">
        <f>IF('Music Tests'!BF31="","",'Music Tests'!BF31)</f>
        <v>Music</v>
      </c>
      <c r="V315" s="61" t="str">
        <f>IF('Music Tests'!BI31="","",'Music Tests'!BI31)</f>
        <v>Music</v>
      </c>
    </row>
    <row r="316" spans="3:22" s="58" customFormat="1" hidden="1" x14ac:dyDescent="0.3">
      <c r="C316" s="61" t="str">
        <f>IF('Music Tests'!A32="","",'Music Tests'!A32)</f>
        <v>Music</v>
      </c>
      <c r="D316" s="61" t="str">
        <f>IF('Music Tests'!D32="","",'Music Tests'!D32)</f>
        <v>Music</v>
      </c>
      <c r="E316" s="61" t="str">
        <f>IF('Music Tests'!G32="","",'Music Tests'!G32)</f>
        <v>Music</v>
      </c>
      <c r="F316" s="61" t="str">
        <f>IF('Music Tests'!J32="","",'Music Tests'!J32)</f>
        <v>Music</v>
      </c>
      <c r="G316" s="61" t="str">
        <f>IF('Music Tests'!M32="","",'Music Tests'!M32)</f>
        <v>Music</v>
      </c>
      <c r="H316" s="61" t="str">
        <f>IF('Music Tests'!Q32="","",'Music Tests'!Q32)</f>
        <v/>
      </c>
      <c r="I316" s="61" t="str">
        <f>IF('Music Tests'!T32="","",'Music Tests'!T32)</f>
        <v/>
      </c>
      <c r="J316" s="61" t="str">
        <f>IF('Music Tests'!W32="","",'Music Tests'!W32)</f>
        <v/>
      </c>
      <c r="K316" s="61" t="str">
        <f>IF('Music Tests'!Z32="","",'Music Tests'!Z32)</f>
        <v/>
      </c>
      <c r="L316" s="61" t="str">
        <f>IF('Music Tests'!AC32="","",'Music Tests'!AC32)</f>
        <v/>
      </c>
      <c r="M316" s="61" t="str">
        <f>IF('Music Tests'!AG32="","",'Music Tests'!AG32)</f>
        <v/>
      </c>
      <c r="N316" s="61" t="str">
        <f>IF('Music Tests'!AJ32="","",'Music Tests'!AJ32)</f>
        <v/>
      </c>
      <c r="O316" s="61" t="str">
        <f>IF('Music Tests'!AM32="","",'Music Tests'!AM32)</f>
        <v/>
      </c>
      <c r="P316" s="61" t="str">
        <f>IF('Music Tests'!AP32="","",'Music Tests'!AP32)</f>
        <v/>
      </c>
      <c r="Q316" s="61" t="str">
        <f>IF('Music Tests'!AS32="","",'Music Tests'!AS32)</f>
        <v/>
      </c>
      <c r="R316" s="61" t="str">
        <f>IF('Music Tests'!AV32="","",'Music Tests'!AV32)</f>
        <v/>
      </c>
      <c r="S316" s="61" t="str">
        <f>IF('Music Tests'!AZ32="","",'Music Tests'!AZ32)</f>
        <v>Interpretation</v>
      </c>
      <c r="T316" s="61" t="str">
        <f>IF('Music Tests'!BC32="","",'Music Tests'!BC32)</f>
        <v>Interpretation</v>
      </c>
      <c r="U316" s="61" t="str">
        <f>IF('Music Tests'!BF32="","",'Music Tests'!BF32)</f>
        <v>Interpretation</v>
      </c>
      <c r="V316" s="61" t="str">
        <f>IF('Music Tests'!BI32="","",'Music Tests'!BI32)</f>
        <v>Interpretation</v>
      </c>
    </row>
    <row r="317" spans="3:22" s="58" customFormat="1" hidden="1" x14ac:dyDescent="0.3">
      <c r="C317" s="61" t="str">
        <f>IF('Music Tests'!A33="","",'Music Tests'!A33)</f>
        <v>Interpretation</v>
      </c>
      <c r="D317" s="61" t="str">
        <f>IF('Music Tests'!D33="","",'Music Tests'!D33)</f>
        <v>Interpretation</v>
      </c>
      <c r="E317" s="61" t="str">
        <f>IF('Music Tests'!G33="","",'Music Tests'!G33)</f>
        <v>Interpretation</v>
      </c>
      <c r="F317" s="61" t="str">
        <f>IF('Music Tests'!J33="","",'Music Tests'!J33)</f>
        <v>Interpretation</v>
      </c>
      <c r="G317" s="61" t="str">
        <f>IF('Music Tests'!M33="","",'Music Tests'!M33)</f>
        <v>Interpretation</v>
      </c>
      <c r="H317" s="61" t="str">
        <f>IF('Music Tests'!Q33="","",'Music Tests'!Q33)</f>
        <v/>
      </c>
      <c r="I317" s="61" t="str">
        <f>IF('Music Tests'!T33="","",'Music Tests'!T33)</f>
        <v/>
      </c>
      <c r="J317" s="61" t="str">
        <f>IF('Music Tests'!W33="","",'Music Tests'!W33)</f>
        <v/>
      </c>
      <c r="K317" s="61" t="str">
        <f>IF('Music Tests'!Z33="","",'Music Tests'!Z33)</f>
        <v/>
      </c>
      <c r="L317" s="61" t="str">
        <f>IF('Music Tests'!AC33="","",'Music Tests'!AC33)</f>
        <v/>
      </c>
      <c r="M317" s="61" t="str">
        <f>IF('Music Tests'!AG33="","",'Music Tests'!AG33)</f>
        <v/>
      </c>
      <c r="N317" s="61" t="str">
        <f>IF('Music Tests'!AJ33="","",'Music Tests'!AJ33)</f>
        <v/>
      </c>
      <c r="O317" s="61" t="str">
        <f>IF('Music Tests'!AM33="","",'Music Tests'!AM33)</f>
        <v/>
      </c>
      <c r="P317" s="61" t="str">
        <f>IF('Music Tests'!AP33="","",'Music Tests'!AP33)</f>
        <v/>
      </c>
      <c r="Q317" s="61" t="str">
        <f>IF('Music Tests'!AS33="","",'Music Tests'!AS33)</f>
        <v/>
      </c>
      <c r="R317" s="61" t="str">
        <f>IF('Music Tests'!AV33="","",'Music Tests'!AV33)</f>
        <v/>
      </c>
      <c r="S317" s="61" t="str">
        <f>IF('Music Tests'!AZ33="","",'Music Tests'!AZ33)</f>
        <v/>
      </c>
      <c r="T317" s="61" t="str">
        <f>IF('Music Tests'!BC33="","",'Music Tests'!BC33)</f>
        <v/>
      </c>
      <c r="U317" s="61" t="str">
        <f>IF('Music Tests'!BF33="","",'Music Tests'!BF33)</f>
        <v/>
      </c>
      <c r="V317" s="61" t="str">
        <f>IF('Music Tests'!BI33="","",'Music Tests'!BI33)</f>
        <v/>
      </c>
    </row>
    <row r="318" spans="3:22" s="58" customFormat="1" hidden="1" x14ac:dyDescent="0.3"/>
    <row r="319" spans="3:22" s="58" customFormat="1" hidden="1" x14ac:dyDescent="0.3"/>
    <row r="320" spans="3:22" s="58" customFormat="1" x14ac:dyDescent="0.3"/>
  </sheetData>
  <sheetProtection algorithmName="SHA-512" hashValue="lwPjEZ9rbf3DI4uPnc9z70ldXF8clf/60lvHCJ51dzSq72erH6mcGI4zdIwQBXDIbGWpzroOaKfyxL4qx5tR+A==" saltValue="pTdQVN52X7gTqCsM0yaODg==" spinCount="100000" sheet="1" objects="1" scenarios="1"/>
  <mergeCells count="7">
    <mergeCell ref="A1:F1"/>
    <mergeCell ref="C26:D26"/>
    <mergeCell ref="C27:D27"/>
    <mergeCell ref="C10:D10"/>
    <mergeCell ref="C7:D7"/>
    <mergeCell ref="C8:D8"/>
    <mergeCell ref="C18:D18"/>
  </mergeCells>
  <dataValidations count="1">
    <dataValidation type="list" allowBlank="1" showInputMessage="1" showErrorMessage="1" sqref="C27:D27" xr:uid="{E3D11856-075D-477D-8F01-1319E3CF3D75}">
      <formula1>$C$158:$C$160</formula1>
    </dataValidation>
  </dataValidations>
  <pageMargins left="0.7" right="0.7" top="0.75" bottom="0.75" header="0.3" footer="0.3"/>
  <pageSetup orientation="portrait"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1345-797E-47EB-A32A-5AF3D04177D7}">
  <sheetPr>
    <pageSetUpPr autoPageBreaks="0"/>
  </sheetPr>
  <dimension ref="B1:G13"/>
  <sheetViews>
    <sheetView zoomScaleNormal="100" workbookViewId="0">
      <selection activeCell="D6" sqref="D6"/>
    </sheetView>
  </sheetViews>
  <sheetFormatPr defaultColWidth="9.109375" defaultRowHeight="14.4" x14ac:dyDescent="0.3"/>
  <cols>
    <col min="1" max="1" width="3" style="1" customWidth="1"/>
    <col min="2" max="2" width="15.6640625" style="9" bestFit="1" customWidth="1"/>
    <col min="3" max="3" width="17.88671875" style="9" bestFit="1" customWidth="1"/>
    <col min="4" max="4" width="14" style="9" bestFit="1" customWidth="1"/>
    <col min="5" max="5" width="15.44140625" style="9" bestFit="1" customWidth="1"/>
    <col min="6" max="6" width="16.33203125" style="9" customWidth="1"/>
    <col min="7" max="7" width="16.109375" style="9" customWidth="1"/>
    <col min="8" max="16384" width="9.109375" style="1"/>
  </cols>
  <sheetData>
    <row r="1" spans="2:7" ht="35.25" customHeight="1" x14ac:dyDescent="0.3"/>
    <row r="2" spans="2:7" ht="34.5" customHeight="1" x14ac:dyDescent="0.3"/>
    <row r="3" spans="2:7" ht="28.8" x14ac:dyDescent="0.3">
      <c r="B3" s="48" t="s">
        <v>165</v>
      </c>
      <c r="C3" s="48" t="s">
        <v>144</v>
      </c>
      <c r="D3" s="48" t="s">
        <v>172</v>
      </c>
      <c r="E3" s="48" t="s">
        <v>173</v>
      </c>
      <c r="F3" s="51" t="s">
        <v>176</v>
      </c>
      <c r="G3" s="51" t="s">
        <v>177</v>
      </c>
    </row>
    <row r="4" spans="2:7" x14ac:dyDescent="0.3">
      <c r="B4" s="46" t="str">
        <f>IF(Teams!C2="","",Teams!C2)</f>
        <v/>
      </c>
      <c r="C4" s="46" t="str">
        <f>IF(Teams!H2="","",Teams!H2)</f>
        <v/>
      </c>
      <c r="D4" s="50" t="str">
        <f>IF('Team Scores'!H3="","",'Team Scores'!H3)</f>
        <v/>
      </c>
      <c r="E4" s="46" t="str">
        <f>IF(Table2[[#This Row],[HM Score]]="","",IF(Table2[[#This Row],[HM Score]]&gt;0,RANK(Table2[[#This Row],[HM Score]],Table2[HM Score],0),""))</f>
        <v/>
      </c>
      <c r="F4" s="52">
        <f>IF('Team Scores'!N3="","",'Team Scores'!N3)</f>
        <v>0</v>
      </c>
      <c r="G4" s="46" t="str">
        <f>IF(Table2[[#This Row],[Overall Team Score]]="","",IF(Table2[[#This Row],[Overall Team Score]]&gt;0,RANK(Table2[[#This Row],[Overall Team Score]],Table2[Overall Team Score],0),""))</f>
        <v/>
      </c>
    </row>
    <row r="5" spans="2:7" x14ac:dyDescent="0.3">
      <c r="B5" s="46" t="str">
        <f>IF(Teams!C10="","",Teams!C10)</f>
        <v/>
      </c>
      <c r="C5" s="46" t="str">
        <f>IF(Teams!H10="","",Teams!H10)</f>
        <v/>
      </c>
      <c r="D5" s="50" t="str">
        <f>IF('Team Scores'!H8="","",'Team Scores'!H8)</f>
        <v/>
      </c>
      <c r="E5" s="46" t="str">
        <f>IF(Table2[[#This Row],[HM Score]]="","",IF(Table2[[#This Row],[HM Score]]&gt;0,RANK(Table2[[#This Row],[HM Score]],Table2[HM Score],0),""))</f>
        <v/>
      </c>
      <c r="F5" s="52">
        <f>IF('Team Scores'!N8="","",'Team Scores'!N8)</f>
        <v>0</v>
      </c>
      <c r="G5" s="46" t="str">
        <f>IF(Table2[[#This Row],[Overall Team Score]]="","",IF(Table2[[#This Row],[Overall Team Score]]&gt;0,RANK(Table2[[#This Row],[Overall Team Score]],Table2[Overall Team Score],0),""))</f>
        <v/>
      </c>
    </row>
    <row r="6" spans="2:7" x14ac:dyDescent="0.3">
      <c r="B6" s="46" t="str">
        <f>IF(Teams!C18="","",Teams!C18)</f>
        <v/>
      </c>
      <c r="C6" s="46" t="str">
        <f>IF(Teams!H18="","",Teams!H18)</f>
        <v/>
      </c>
      <c r="D6" s="50" t="str">
        <f>IF('Team Scores'!H13="","",'Team Scores'!H13)</f>
        <v/>
      </c>
      <c r="E6" s="46" t="str">
        <f>IF(Table2[[#This Row],[HM Score]]="","",IF(Table2[[#This Row],[HM Score]]&gt;0,RANK(Table2[[#This Row],[HM Score]],Table2[HM Score],0),""))</f>
        <v/>
      </c>
      <c r="F6" s="52">
        <f>IF('Team Scores'!N13="","",'Team Scores'!N13)</f>
        <v>0</v>
      </c>
      <c r="G6" s="46" t="str">
        <f>IF(Table2[[#This Row],[Overall Team Score]]="","",IF(Table2[[#This Row],[Overall Team Score]]&gt;0,RANK(Table2[[#This Row],[Overall Team Score]],Table2[Overall Team Score],0),""))</f>
        <v/>
      </c>
    </row>
    <row r="7" spans="2:7" x14ac:dyDescent="0.3">
      <c r="B7" s="46" t="str">
        <f>IF(Teams!C26="","",Teams!C26)</f>
        <v/>
      </c>
      <c r="C7" s="46" t="str">
        <f>IF(Teams!H26="","",Teams!H26)</f>
        <v/>
      </c>
      <c r="D7" s="50" t="str">
        <f>IF('Team Scores'!H18="","",'Team Scores'!H18)</f>
        <v/>
      </c>
      <c r="E7" s="46" t="str">
        <f>IF(Table2[[#This Row],[HM Score]]="","",IF(Table2[[#This Row],[HM Score]]&gt;0,RANK(Table2[[#This Row],[HM Score]],Table2[HM Score],0),""))</f>
        <v/>
      </c>
      <c r="F7" s="52">
        <f>IF('Team Scores'!N18="","",'Team Scores'!N18)</f>
        <v>0</v>
      </c>
      <c r="G7" s="46" t="str">
        <f>IF(Table2[[#This Row],[Overall Team Score]]="","",IF(Table2[[#This Row],[Overall Team Score]]&gt;0,RANK(Table2[[#This Row],[Overall Team Score]],Table2[Overall Team Score],0),""))</f>
        <v/>
      </c>
    </row>
    <row r="8" spans="2:7" x14ac:dyDescent="0.3">
      <c r="B8" s="46" t="str">
        <f>IF(Teams!C34="","",Teams!C34)</f>
        <v/>
      </c>
      <c r="C8" s="46" t="str">
        <f>IF(Teams!H34="","",Teams!H34)</f>
        <v/>
      </c>
      <c r="D8" s="50" t="str">
        <f>IF('Team Scores'!H23="","",'Team Scores'!H23)</f>
        <v/>
      </c>
      <c r="E8" s="46" t="str">
        <f>IF(Table2[[#This Row],[HM Score]]="","",IF(Table2[[#This Row],[HM Score]]&gt;0,RANK(Table2[[#This Row],[HM Score]],Table2[HM Score],0),""))</f>
        <v/>
      </c>
      <c r="F8" s="52">
        <f>IF('Team Scores'!N23="","",'Team Scores'!N23)</f>
        <v>0</v>
      </c>
      <c r="G8" s="46" t="str">
        <f>IF(Table2[[#This Row],[Overall Team Score]]="","",IF(Table2[[#This Row],[Overall Team Score]]&gt;0,RANK(Table2[[#This Row],[Overall Team Score]],Table2[Overall Team Score],0),""))</f>
        <v/>
      </c>
    </row>
    <row r="9" spans="2:7" x14ac:dyDescent="0.3">
      <c r="B9" s="46" t="str">
        <f>IF(Teams!C42="","",Teams!C42)</f>
        <v/>
      </c>
      <c r="C9" s="46" t="str">
        <f>IF(Teams!H42="","",Teams!H42)</f>
        <v/>
      </c>
      <c r="D9" s="50" t="str">
        <f>IF('Team Scores'!H28="","",'Team Scores'!H28)</f>
        <v/>
      </c>
      <c r="E9" s="46" t="str">
        <f>IF(Table2[[#This Row],[HM Score]]="","",IF(Table2[[#This Row],[HM Score]]&gt;0,RANK(Table2[[#This Row],[HM Score]],Table2[HM Score],0),""))</f>
        <v/>
      </c>
      <c r="F9" s="52">
        <f>IF('Team Scores'!N28="","",'Team Scores'!N28)</f>
        <v>0</v>
      </c>
      <c r="G9" s="46" t="str">
        <f>IF(Table2[[#This Row],[Overall Team Score]]="","",IF(Table2[[#This Row],[Overall Team Score]]&gt;0,RANK(Table2[[#This Row],[Overall Team Score]],Table2[Overall Team Score],0),""))</f>
        <v/>
      </c>
    </row>
    <row r="10" spans="2:7" x14ac:dyDescent="0.3">
      <c r="B10" s="46" t="str">
        <f>IF(Teams!C50="","",Teams!C50)</f>
        <v/>
      </c>
      <c r="C10" s="46" t="str">
        <f>IF(Teams!H50="","",Teams!H50)</f>
        <v/>
      </c>
      <c r="D10" s="50" t="str">
        <f>IF('Team Scores'!H33="","",'Team Scores'!H33)</f>
        <v/>
      </c>
      <c r="E10" s="46" t="str">
        <f>IF(Table2[[#This Row],[HM Score]]="","",IF(Table2[[#This Row],[HM Score]]&gt;0,RANK(Table2[[#This Row],[HM Score]],Table2[HM Score],0),""))</f>
        <v/>
      </c>
      <c r="F10" s="52">
        <f>IF('Team Scores'!N33="","",'Team Scores'!N33)</f>
        <v>0</v>
      </c>
      <c r="G10" s="46" t="str">
        <f>IF(Table2[[#This Row],[Overall Team Score]]="","",IF(Table2[[#This Row],[Overall Team Score]]&gt;0,RANK(Table2[[#This Row],[Overall Team Score]],Table2[Overall Team Score],0),""))</f>
        <v/>
      </c>
    </row>
    <row r="11" spans="2:7" x14ac:dyDescent="0.3">
      <c r="B11" s="46" t="str">
        <f>IF(Teams!C58="","",Teams!C58)</f>
        <v/>
      </c>
      <c r="C11" s="46" t="str">
        <f>IF(Teams!H58="","",Teams!H58)</f>
        <v/>
      </c>
      <c r="D11" s="50" t="str">
        <f>IF('Team Scores'!H38="","",'Team Scores'!H38)</f>
        <v/>
      </c>
      <c r="E11" s="46" t="str">
        <f>IF(Table2[[#This Row],[HM Score]]="","",IF(Table2[[#This Row],[HM Score]]&gt;0,RANK(Table2[[#This Row],[HM Score]],Table2[HM Score],0),""))</f>
        <v/>
      </c>
      <c r="F11" s="52">
        <f>IF('Team Scores'!N38="","",'Team Scores'!N38)</f>
        <v>0</v>
      </c>
      <c r="G11" s="46" t="str">
        <f>IF(Table2[[#This Row],[Overall Team Score]]="","",IF(Table2[[#This Row],[Overall Team Score]]&gt;0,RANK(Table2[[#This Row],[Overall Team Score]],Table2[Overall Team Score],0),""))</f>
        <v/>
      </c>
    </row>
    <row r="12" spans="2:7" x14ac:dyDescent="0.3">
      <c r="B12" s="46" t="str">
        <f>IF(Teams!C66="","",Teams!C66)</f>
        <v/>
      </c>
      <c r="C12" s="46" t="str">
        <f>IF(Teams!H66="","",Teams!H66)</f>
        <v/>
      </c>
      <c r="D12" s="46" t="str">
        <f>IF('Team Scores'!H43="","",'Team Scores'!H43)</f>
        <v/>
      </c>
      <c r="E12" s="46" t="str">
        <f>IF(Table2[[#This Row],[HM Score]]="","",IF(Table2[[#This Row],[HM Score]]&gt;0,RANK(Table2[[#This Row],[HM Score]],Table2[HM Score],0),""))</f>
        <v/>
      </c>
      <c r="F12" s="52">
        <f>IF('Team Scores'!N43="","",'Team Scores'!N43)</f>
        <v>0</v>
      </c>
      <c r="G12" s="46" t="str">
        <f>IF(Table2[[#This Row],[Overall Team Score]]="","",IF(Table2[[#This Row],[Overall Team Score]]&gt;0,RANK(Table2[[#This Row],[Overall Team Score]],Table2[Overall Team Score],0),""))</f>
        <v/>
      </c>
    </row>
    <row r="13" spans="2:7" x14ac:dyDescent="0.3">
      <c r="B13" s="46" t="str">
        <f>IF(Teams!C74="","",Teams!C74)</f>
        <v/>
      </c>
      <c r="C13" s="46" t="str">
        <f>IF(Teams!H74="","",Teams!H74)</f>
        <v/>
      </c>
      <c r="D13" s="46" t="str">
        <f>IF('Team Scores'!H48="","",'Team Scores'!H48)</f>
        <v/>
      </c>
      <c r="E13" s="46" t="str">
        <f>IF(Table2[[#This Row],[HM Score]]="","",IF(Table2[[#This Row],[HM Score]]&gt;0,RANK(Table2[[#This Row],[HM Score]],Table2[HM Score],0),""))</f>
        <v/>
      </c>
      <c r="F13" s="52">
        <f>IF('Team Scores'!N48="","",'Team Scores'!N48)</f>
        <v>0</v>
      </c>
      <c r="G13" s="46" t="str">
        <f>IF(Table2[[#This Row],[Overall Team Score]]="","",IF(Table2[[#This Row],[Overall Team Score]]&gt;0,RANK(Table2[[#This Row],[Overall Team Score]],Table2[Overall Team Score],0),""))</f>
        <v/>
      </c>
    </row>
  </sheetData>
  <pageMargins left="1" right="1" top="1" bottom="1" header="0.5" footer="0.5"/>
  <pageSetup orientation="portrait" horizontalDpi="1200" verticalDpi="1200" r:id="rId1"/>
  <headerFooter>
    <oddHeader>&amp;LDressage and Western Dressage Scoring&amp;R&amp;D &amp;T</oddHeader>
  </headerFooter>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07D54-B07B-4A27-8A74-A58F0874E275}">
  <sheetPr>
    <tabColor rgb="FFA6257A"/>
  </sheetPr>
  <dimension ref="A1:EF49"/>
  <sheetViews>
    <sheetView showGridLines="0" zoomScale="70" zoomScaleNormal="70" workbookViewId="0">
      <selection activeCell="EE28" sqref="EE28"/>
    </sheetView>
  </sheetViews>
  <sheetFormatPr defaultColWidth="9" defaultRowHeight="13.8" x14ac:dyDescent="0.3"/>
  <cols>
    <col min="1" max="1" width="18.5546875" style="23" customWidth="1"/>
    <col min="2" max="2" width="5.109375" style="23" customWidth="1"/>
    <col min="3" max="3" width="3.5546875" style="23" customWidth="1"/>
    <col min="4" max="4" width="18.5546875" style="23" customWidth="1"/>
    <col min="5" max="5" width="5.109375" style="23" customWidth="1"/>
    <col min="6" max="6" width="3.5546875" style="23" customWidth="1"/>
    <col min="7" max="7" width="18.5546875" style="23" customWidth="1"/>
    <col min="8" max="8" width="5.109375" style="23" customWidth="1"/>
    <col min="9" max="10" width="3.5546875" style="23" customWidth="1"/>
    <col min="11" max="11" width="18.5546875" style="23" customWidth="1"/>
    <col min="12" max="12" width="5.109375" style="23" customWidth="1"/>
    <col min="13" max="13" width="3.5546875" style="23" customWidth="1"/>
    <col min="14" max="14" width="18.5546875" style="23" customWidth="1"/>
    <col min="15" max="15" width="5.109375" style="23" customWidth="1"/>
    <col min="16" max="16" width="3.5546875" style="23" customWidth="1"/>
    <col min="17" max="17" width="18.5546875" style="23" customWidth="1"/>
    <col min="18" max="18" width="5.109375" style="23" customWidth="1"/>
    <col min="19" max="20" width="3.5546875" style="23" customWidth="1"/>
    <col min="21" max="21" width="18.5546875" style="23" customWidth="1"/>
    <col min="22" max="22" width="5.109375" style="23" customWidth="1"/>
    <col min="23" max="23" width="3.5546875" style="23" customWidth="1"/>
    <col min="24" max="24" width="18.5546875" style="23" customWidth="1"/>
    <col min="25" max="25" width="5.109375" style="23" customWidth="1"/>
    <col min="26" max="26" width="3.5546875" style="23" customWidth="1"/>
    <col min="27" max="27" width="18.5546875" style="23" customWidth="1"/>
    <col min="28" max="28" width="5.109375" style="23" customWidth="1"/>
    <col min="29" max="30" width="3.5546875" style="23" customWidth="1"/>
    <col min="31" max="31" width="18.5546875" style="23" customWidth="1"/>
    <col min="32" max="32" width="5.109375" style="23" customWidth="1"/>
    <col min="33" max="33" width="3.5546875" style="23" customWidth="1"/>
    <col min="34" max="34" width="18.5546875" style="23" customWidth="1"/>
    <col min="35" max="35" width="5.109375" style="23" customWidth="1"/>
    <col min="36" max="36" width="3.5546875" style="23" customWidth="1"/>
    <col min="37" max="37" width="18.5546875" style="23" customWidth="1"/>
    <col min="38" max="38" width="5.109375" style="23" customWidth="1"/>
    <col min="39" max="40" width="3.5546875" style="23" customWidth="1"/>
    <col min="41" max="41" width="18.5546875" style="23" customWidth="1"/>
    <col min="42" max="42" width="5.109375" style="23" customWidth="1"/>
    <col min="43" max="43" width="3.5546875" style="23" customWidth="1"/>
    <col min="44" max="44" width="18.5546875" style="23" customWidth="1"/>
    <col min="45" max="45" width="5.109375" style="23" customWidth="1"/>
    <col min="46" max="46" width="3.5546875" style="23" customWidth="1"/>
    <col min="47" max="47" width="18.5546875" style="23" customWidth="1"/>
    <col min="48" max="48" width="5.109375" style="23" customWidth="1"/>
    <col min="49" max="50" width="3.5546875" style="23" customWidth="1"/>
    <col min="51" max="51" width="18.5546875" style="23" customWidth="1"/>
    <col min="52" max="52" width="5.109375" style="23" customWidth="1"/>
    <col min="53" max="53" width="3.5546875" style="23" customWidth="1"/>
    <col min="54" max="54" width="18.5546875" style="23" customWidth="1"/>
    <col min="55" max="55" width="5.109375" style="23" customWidth="1"/>
    <col min="56" max="56" width="3.5546875" style="23" customWidth="1"/>
    <col min="57" max="57" width="18.5546875" style="23" customWidth="1"/>
    <col min="58" max="58" width="5.109375" style="23" customWidth="1"/>
    <col min="59" max="60" width="3.5546875" style="23" customWidth="1"/>
    <col min="61" max="61" width="18.5546875" style="23" customWidth="1"/>
    <col min="62" max="62" width="5.109375" style="23" customWidth="1"/>
    <col min="63" max="63" width="3.5546875" style="23" customWidth="1"/>
    <col min="64" max="64" width="18.5546875" style="23" customWidth="1"/>
    <col min="65" max="65" width="5.109375" style="23" customWidth="1"/>
    <col min="66" max="66" width="3.5546875" style="23" customWidth="1"/>
    <col min="67" max="67" width="18.5546875" style="23" customWidth="1"/>
    <col min="68" max="68" width="5.109375" style="23" customWidth="1"/>
    <col min="69" max="69" width="3.5546875" style="23" customWidth="1"/>
    <col min="70" max="70" width="18.5546875" style="23" customWidth="1"/>
    <col min="71" max="71" width="5.109375" style="23" customWidth="1"/>
    <col min="72" max="73" width="3.5546875" style="23" customWidth="1"/>
    <col min="74" max="74" width="18.5546875" style="23" customWidth="1"/>
    <col min="75" max="75" width="5.109375" style="23" customWidth="1"/>
    <col min="76" max="76" width="3.5546875" style="23" customWidth="1"/>
    <col min="77" max="77" width="18.5546875" style="23" customWidth="1"/>
    <col min="78" max="78" width="5.109375" style="23" customWidth="1"/>
    <col min="79" max="79" width="3.5546875" style="23" customWidth="1"/>
    <col min="80" max="80" width="18.5546875" style="23" customWidth="1"/>
    <col min="81" max="81" width="5.109375" style="23" customWidth="1"/>
    <col min="82" max="82" width="3.5546875" style="23" customWidth="1"/>
    <col min="83" max="83" width="18.5546875" style="23" customWidth="1"/>
    <col min="84" max="84" width="5.109375" style="23" customWidth="1"/>
    <col min="85" max="86" width="3.5546875" style="23" customWidth="1"/>
    <col min="87" max="87" width="18.5546875" style="23" customWidth="1"/>
    <col min="88" max="88" width="5.109375" style="23" customWidth="1"/>
    <col min="89" max="89" width="3.5546875" style="23" customWidth="1"/>
    <col min="90" max="90" width="18.5546875" style="23" customWidth="1"/>
    <col min="91" max="91" width="5.109375" style="23" customWidth="1"/>
    <col min="92" max="92" width="3.5546875" style="23" customWidth="1"/>
    <col min="93" max="93" width="18.5546875" style="23" customWidth="1"/>
    <col min="94" max="94" width="5.109375" style="23" customWidth="1"/>
    <col min="95" max="95" width="3.5546875" style="23" customWidth="1"/>
    <col min="96" max="96" width="18.5546875" style="23" customWidth="1"/>
    <col min="97" max="97" width="5.109375" style="23" customWidth="1"/>
    <col min="98" max="99" width="3.5546875" style="23" customWidth="1"/>
    <col min="100" max="100" width="18.5546875" style="23" customWidth="1"/>
    <col min="101" max="101" width="5.109375" style="23" customWidth="1"/>
    <col min="102" max="102" width="3.5546875" style="23" customWidth="1"/>
    <col min="103" max="103" width="18.5546875" style="23" customWidth="1"/>
    <col min="104" max="104" width="5.109375" style="23" customWidth="1"/>
    <col min="105" max="105" width="3.5546875" style="23" customWidth="1"/>
    <col min="106" max="106" width="18.5546875" style="23" customWidth="1"/>
    <col min="107" max="107" width="5.109375" style="23" customWidth="1"/>
    <col min="108" max="108" width="3.5546875" style="23" customWidth="1"/>
    <col min="109" max="109" width="18.5546875" style="23" customWidth="1"/>
    <col min="110" max="110" width="5.109375" style="23" customWidth="1"/>
    <col min="111" max="112" width="3.5546875" style="23" customWidth="1"/>
    <col min="113" max="113" width="18.5546875" style="23" customWidth="1"/>
    <col min="114" max="114" width="5.109375" style="23" customWidth="1"/>
    <col min="115" max="115" width="3.5546875" style="23" customWidth="1"/>
    <col min="116" max="116" width="18.5546875" style="23" customWidth="1"/>
    <col min="117" max="117" width="5.109375" style="23" customWidth="1"/>
    <col min="118" max="118" width="3.5546875" style="23" customWidth="1"/>
    <col min="119" max="119" width="18.5546875" style="23" customWidth="1"/>
    <col min="120" max="120" width="5.109375" style="23" customWidth="1"/>
    <col min="121" max="121" width="3.5546875" style="23" customWidth="1"/>
    <col min="122" max="122" width="18.5546875" style="23" customWidth="1"/>
    <col min="123" max="123" width="5.109375" style="23" customWidth="1"/>
    <col min="124" max="125" width="3.5546875" style="23" customWidth="1"/>
    <col min="126" max="126" width="18.5546875" style="23" customWidth="1"/>
    <col min="127" max="127" width="5.109375" style="23" customWidth="1"/>
    <col min="128" max="128" width="3.5546875" style="23" customWidth="1"/>
    <col min="129" max="129" width="18.5546875" style="23" customWidth="1"/>
    <col min="130" max="130" width="5.109375" style="23" customWidth="1"/>
    <col min="131" max="131" width="3.5546875" style="23" customWidth="1"/>
    <col min="132" max="132" width="18.5546875" style="23" customWidth="1"/>
    <col min="133" max="133" width="5.109375" style="23" customWidth="1"/>
    <col min="134" max="134" width="3.5546875" style="23" customWidth="1"/>
    <col min="135" max="135" width="18.5546875" style="23" customWidth="1"/>
    <col min="136" max="136" width="5.109375" style="23" customWidth="1"/>
    <col min="137" max="138" width="3.5546875" style="23" customWidth="1"/>
    <col min="139" max="16384" width="9" style="23"/>
  </cols>
  <sheetData>
    <row r="1" spans="1:136" ht="13.2" customHeight="1" x14ac:dyDescent="0.3">
      <c r="A1" s="177" t="s">
        <v>178</v>
      </c>
      <c r="B1" s="178"/>
      <c r="C1" s="178"/>
      <c r="D1" s="178"/>
      <c r="E1" s="178"/>
      <c r="F1" s="178"/>
      <c r="G1" s="178"/>
      <c r="H1" s="179"/>
      <c r="K1" s="177" t="s">
        <v>179</v>
      </c>
      <c r="L1" s="178"/>
      <c r="M1" s="178"/>
      <c r="N1" s="178"/>
      <c r="O1" s="178"/>
      <c r="P1" s="178"/>
      <c r="Q1" s="178"/>
      <c r="R1" s="179"/>
      <c r="U1" s="177" t="s">
        <v>180</v>
      </c>
      <c r="V1" s="178"/>
      <c r="W1" s="178"/>
      <c r="X1" s="178"/>
      <c r="Y1" s="178"/>
      <c r="Z1" s="178"/>
      <c r="AA1" s="178"/>
      <c r="AB1" s="179"/>
      <c r="AE1" s="177" t="s">
        <v>181</v>
      </c>
      <c r="AF1" s="178"/>
      <c r="AG1" s="178"/>
      <c r="AH1" s="178"/>
      <c r="AI1" s="178"/>
      <c r="AJ1" s="178"/>
      <c r="AK1" s="178"/>
      <c r="AL1" s="179"/>
      <c r="AO1" s="177" t="s">
        <v>182</v>
      </c>
      <c r="AP1" s="178"/>
      <c r="AQ1" s="178"/>
      <c r="AR1" s="178"/>
      <c r="AS1" s="178"/>
      <c r="AT1" s="178"/>
      <c r="AU1" s="178"/>
      <c r="AV1" s="179"/>
      <c r="AY1" s="177" t="s">
        <v>183</v>
      </c>
      <c r="AZ1" s="178"/>
      <c r="BA1" s="178"/>
      <c r="BB1" s="178"/>
      <c r="BC1" s="178"/>
      <c r="BD1" s="178"/>
      <c r="BE1" s="178"/>
      <c r="BF1" s="179"/>
      <c r="BI1" s="177" t="s">
        <v>184</v>
      </c>
      <c r="BJ1" s="178"/>
      <c r="BK1" s="178"/>
      <c r="BL1" s="178"/>
      <c r="BM1" s="178"/>
      <c r="BN1" s="178"/>
      <c r="BO1" s="178"/>
      <c r="BP1" s="178"/>
      <c r="BQ1" s="178"/>
      <c r="BR1" s="178"/>
      <c r="BS1" s="179"/>
      <c r="BV1" s="177" t="s">
        <v>185</v>
      </c>
      <c r="BW1" s="178"/>
      <c r="BX1" s="178"/>
      <c r="BY1" s="178"/>
      <c r="BZ1" s="178"/>
      <c r="CA1" s="178"/>
      <c r="CB1" s="178"/>
      <c r="CC1" s="178"/>
      <c r="CD1" s="178"/>
      <c r="CE1" s="178"/>
      <c r="CF1" s="179"/>
      <c r="CI1" s="177" t="s">
        <v>186</v>
      </c>
      <c r="CJ1" s="178"/>
      <c r="CK1" s="178"/>
      <c r="CL1" s="178"/>
      <c r="CM1" s="178"/>
      <c r="CN1" s="178"/>
      <c r="CO1" s="178"/>
      <c r="CP1" s="178"/>
      <c r="CQ1" s="178"/>
      <c r="CR1" s="178"/>
      <c r="CS1" s="179"/>
      <c r="CV1" s="177" t="s">
        <v>187</v>
      </c>
      <c r="CW1" s="178"/>
      <c r="CX1" s="178"/>
      <c r="CY1" s="178"/>
      <c r="CZ1" s="178"/>
      <c r="DA1" s="178"/>
      <c r="DB1" s="178"/>
      <c r="DC1" s="178"/>
      <c r="DD1" s="178"/>
      <c r="DE1" s="178"/>
      <c r="DF1" s="179"/>
      <c r="DI1" s="177" t="s">
        <v>188</v>
      </c>
      <c r="DJ1" s="178"/>
      <c r="DK1" s="178"/>
      <c r="DL1" s="178"/>
      <c r="DM1" s="178"/>
      <c r="DN1" s="178"/>
      <c r="DO1" s="178"/>
      <c r="DP1" s="178"/>
      <c r="DQ1" s="178"/>
      <c r="DR1" s="178"/>
      <c r="DS1" s="179"/>
      <c r="DV1" s="177" t="s">
        <v>189</v>
      </c>
      <c r="DW1" s="178"/>
      <c r="DX1" s="178"/>
      <c r="DY1" s="178"/>
      <c r="DZ1" s="178"/>
      <c r="EA1" s="178"/>
      <c r="EB1" s="178"/>
      <c r="EC1" s="178"/>
      <c r="ED1" s="178"/>
      <c r="EE1" s="178"/>
      <c r="EF1" s="179"/>
    </row>
    <row r="2" spans="1:136" ht="13.2" customHeight="1" thickBot="1" x14ac:dyDescent="0.35">
      <c r="A2" s="180"/>
      <c r="B2" s="181"/>
      <c r="C2" s="181"/>
      <c r="D2" s="181"/>
      <c r="E2" s="181"/>
      <c r="F2" s="181"/>
      <c r="G2" s="181"/>
      <c r="H2" s="182"/>
      <c r="K2" s="180"/>
      <c r="L2" s="181"/>
      <c r="M2" s="181"/>
      <c r="N2" s="181"/>
      <c r="O2" s="181"/>
      <c r="P2" s="181"/>
      <c r="Q2" s="181"/>
      <c r="R2" s="182"/>
      <c r="U2" s="180"/>
      <c r="V2" s="181"/>
      <c r="W2" s="181"/>
      <c r="X2" s="181"/>
      <c r="Y2" s="181"/>
      <c r="Z2" s="181"/>
      <c r="AA2" s="181"/>
      <c r="AB2" s="182"/>
      <c r="AE2" s="180"/>
      <c r="AF2" s="181"/>
      <c r="AG2" s="181"/>
      <c r="AH2" s="181"/>
      <c r="AI2" s="181"/>
      <c r="AJ2" s="181"/>
      <c r="AK2" s="181"/>
      <c r="AL2" s="182"/>
      <c r="AO2" s="180"/>
      <c r="AP2" s="181"/>
      <c r="AQ2" s="181"/>
      <c r="AR2" s="181"/>
      <c r="AS2" s="181"/>
      <c r="AT2" s="181"/>
      <c r="AU2" s="181"/>
      <c r="AV2" s="182"/>
      <c r="AY2" s="180"/>
      <c r="AZ2" s="181"/>
      <c r="BA2" s="181"/>
      <c r="BB2" s="181"/>
      <c r="BC2" s="181"/>
      <c r="BD2" s="181"/>
      <c r="BE2" s="181"/>
      <c r="BF2" s="182"/>
      <c r="BI2" s="180"/>
      <c r="BJ2" s="181"/>
      <c r="BK2" s="181"/>
      <c r="BL2" s="181"/>
      <c r="BM2" s="181"/>
      <c r="BN2" s="181"/>
      <c r="BO2" s="181"/>
      <c r="BP2" s="181"/>
      <c r="BQ2" s="181"/>
      <c r="BR2" s="181"/>
      <c r="BS2" s="182"/>
      <c r="BV2" s="180"/>
      <c r="BW2" s="181"/>
      <c r="BX2" s="181"/>
      <c r="BY2" s="181"/>
      <c r="BZ2" s="181"/>
      <c r="CA2" s="181"/>
      <c r="CB2" s="181"/>
      <c r="CC2" s="181"/>
      <c r="CD2" s="181"/>
      <c r="CE2" s="181"/>
      <c r="CF2" s="182"/>
      <c r="CI2" s="180"/>
      <c r="CJ2" s="181"/>
      <c r="CK2" s="181"/>
      <c r="CL2" s="181"/>
      <c r="CM2" s="181"/>
      <c r="CN2" s="181"/>
      <c r="CO2" s="181"/>
      <c r="CP2" s="181"/>
      <c r="CQ2" s="181"/>
      <c r="CR2" s="181"/>
      <c r="CS2" s="182"/>
      <c r="CV2" s="180"/>
      <c r="CW2" s="181"/>
      <c r="CX2" s="181"/>
      <c r="CY2" s="181"/>
      <c r="CZ2" s="181"/>
      <c r="DA2" s="181"/>
      <c r="DB2" s="181"/>
      <c r="DC2" s="181"/>
      <c r="DD2" s="181"/>
      <c r="DE2" s="181"/>
      <c r="DF2" s="182"/>
      <c r="DI2" s="180"/>
      <c r="DJ2" s="181"/>
      <c r="DK2" s="181"/>
      <c r="DL2" s="181"/>
      <c r="DM2" s="181"/>
      <c r="DN2" s="181"/>
      <c r="DO2" s="181"/>
      <c r="DP2" s="181"/>
      <c r="DQ2" s="181"/>
      <c r="DR2" s="181"/>
      <c r="DS2" s="182"/>
      <c r="DV2" s="180"/>
      <c r="DW2" s="181"/>
      <c r="DX2" s="181"/>
      <c r="DY2" s="181"/>
      <c r="DZ2" s="181"/>
      <c r="EA2" s="181"/>
      <c r="EB2" s="181"/>
      <c r="EC2" s="181"/>
      <c r="ED2" s="181"/>
      <c r="EE2" s="181"/>
      <c r="EF2" s="182"/>
    </row>
    <row r="4" spans="1:136" ht="13.2" customHeight="1" x14ac:dyDescent="0.3">
      <c r="A4" s="183" t="s">
        <v>190</v>
      </c>
      <c r="B4" s="183"/>
      <c r="D4" s="183" t="s">
        <v>191</v>
      </c>
      <c r="E4" s="183"/>
      <c r="G4" s="183" t="s">
        <v>192</v>
      </c>
      <c r="H4" s="183"/>
      <c r="K4" s="183" t="s">
        <v>193</v>
      </c>
      <c r="L4" s="183"/>
      <c r="N4" s="183" t="s">
        <v>194</v>
      </c>
      <c r="O4" s="183"/>
      <c r="Q4" s="183" t="s">
        <v>195</v>
      </c>
      <c r="R4" s="183"/>
      <c r="U4" s="183" t="s">
        <v>196</v>
      </c>
      <c r="V4" s="183"/>
      <c r="X4" s="183" t="s">
        <v>197</v>
      </c>
      <c r="Y4" s="183"/>
      <c r="AA4" s="183" t="s">
        <v>198</v>
      </c>
      <c r="AB4" s="183"/>
      <c r="AE4" s="183" t="s">
        <v>199</v>
      </c>
      <c r="AF4" s="183"/>
      <c r="AH4" s="183" t="s">
        <v>200</v>
      </c>
      <c r="AI4" s="183"/>
      <c r="AK4" s="183" t="s">
        <v>201</v>
      </c>
      <c r="AL4" s="183"/>
      <c r="AO4" s="183" t="s">
        <v>202</v>
      </c>
      <c r="AP4" s="183"/>
      <c r="AR4" s="183" t="s">
        <v>203</v>
      </c>
      <c r="AS4" s="183"/>
      <c r="AU4" s="183" t="s">
        <v>204</v>
      </c>
      <c r="AV4" s="183"/>
      <c r="AY4" s="183" t="s">
        <v>205</v>
      </c>
      <c r="AZ4" s="183"/>
      <c r="BB4" s="183" t="s">
        <v>206</v>
      </c>
      <c r="BC4" s="183"/>
      <c r="BE4" s="183" t="s">
        <v>207</v>
      </c>
      <c r="BF4" s="183"/>
      <c r="BI4" s="183" t="s">
        <v>208</v>
      </c>
      <c r="BJ4" s="183"/>
      <c r="BL4" s="183" t="s">
        <v>209</v>
      </c>
      <c r="BM4" s="183"/>
      <c r="BO4" s="183" t="s">
        <v>210</v>
      </c>
      <c r="BP4" s="183"/>
      <c r="BR4" s="183" t="s">
        <v>211</v>
      </c>
      <c r="BS4" s="183"/>
      <c r="BV4" s="183" t="s">
        <v>212</v>
      </c>
      <c r="BW4" s="183"/>
      <c r="BY4" s="183" t="s">
        <v>213</v>
      </c>
      <c r="BZ4" s="183"/>
      <c r="CB4" s="183" t="s">
        <v>214</v>
      </c>
      <c r="CC4" s="183"/>
      <c r="CE4" s="183" t="s">
        <v>215</v>
      </c>
      <c r="CF4" s="183"/>
      <c r="CI4" s="183" t="s">
        <v>216</v>
      </c>
      <c r="CJ4" s="183"/>
      <c r="CL4" s="183" t="s">
        <v>217</v>
      </c>
      <c r="CM4" s="183"/>
      <c r="CO4" s="183" t="s">
        <v>218</v>
      </c>
      <c r="CP4" s="183"/>
      <c r="CR4" s="183" t="s">
        <v>219</v>
      </c>
      <c r="CS4" s="183"/>
      <c r="CV4" s="183" t="s">
        <v>220</v>
      </c>
      <c r="CW4" s="183"/>
      <c r="CY4" s="183" t="s">
        <v>221</v>
      </c>
      <c r="CZ4" s="183"/>
      <c r="DB4" s="183" t="s">
        <v>222</v>
      </c>
      <c r="DC4" s="183"/>
      <c r="DE4" s="183" t="s">
        <v>223</v>
      </c>
      <c r="DF4" s="183"/>
      <c r="DI4" s="183" t="s">
        <v>224</v>
      </c>
      <c r="DJ4" s="183"/>
      <c r="DL4" s="183" t="s">
        <v>225</v>
      </c>
      <c r="DM4" s="183"/>
      <c r="DO4" s="183" t="s">
        <v>226</v>
      </c>
      <c r="DP4" s="183"/>
      <c r="DR4" s="183" t="s">
        <v>227</v>
      </c>
      <c r="DS4" s="183"/>
      <c r="DV4" s="183" t="s">
        <v>228</v>
      </c>
      <c r="DW4" s="183"/>
      <c r="DY4" s="183" t="s">
        <v>229</v>
      </c>
      <c r="DZ4" s="183"/>
      <c r="EB4" s="183" t="s">
        <v>230</v>
      </c>
      <c r="EC4" s="183"/>
      <c r="EE4" s="183" t="s">
        <v>231</v>
      </c>
      <c r="EF4" s="183"/>
    </row>
    <row r="5" spans="1:136" ht="13.2" customHeight="1" x14ac:dyDescent="0.3">
      <c r="A5" s="183" t="s">
        <v>28</v>
      </c>
      <c r="B5" s="183"/>
      <c r="D5" s="183" t="s">
        <v>32</v>
      </c>
      <c r="E5" s="183"/>
      <c r="G5" s="183" t="s">
        <v>36</v>
      </c>
      <c r="H5" s="183"/>
      <c r="K5" s="183" t="s">
        <v>39</v>
      </c>
      <c r="L5" s="183"/>
      <c r="N5" s="183" t="s">
        <v>42</v>
      </c>
      <c r="O5" s="183"/>
      <c r="Q5" s="183" t="s">
        <v>45</v>
      </c>
      <c r="R5" s="183"/>
      <c r="U5" s="183" t="s">
        <v>49</v>
      </c>
      <c r="V5" s="183"/>
      <c r="X5" s="183" t="s">
        <v>53</v>
      </c>
      <c r="Y5" s="183"/>
      <c r="AA5" s="183" t="s">
        <v>56</v>
      </c>
      <c r="AB5" s="183"/>
      <c r="AE5" s="183" t="s">
        <v>59</v>
      </c>
      <c r="AF5" s="183"/>
      <c r="AH5" s="183" t="s">
        <v>60</v>
      </c>
      <c r="AI5" s="183"/>
      <c r="AK5" s="183" t="s">
        <v>61</v>
      </c>
      <c r="AL5" s="183"/>
      <c r="AO5" s="183" t="s">
        <v>62</v>
      </c>
      <c r="AP5" s="183"/>
      <c r="AR5" s="183" t="s">
        <v>63</v>
      </c>
      <c r="AS5" s="183"/>
      <c r="AU5" s="183" t="s">
        <v>64</v>
      </c>
      <c r="AV5" s="183"/>
      <c r="AY5" s="183" t="s">
        <v>65</v>
      </c>
      <c r="AZ5" s="183"/>
      <c r="BB5" s="183" t="s">
        <v>66</v>
      </c>
      <c r="BC5" s="183"/>
      <c r="BE5" s="183" t="s">
        <v>67</v>
      </c>
      <c r="BF5" s="183"/>
      <c r="BI5" s="183" t="s">
        <v>68</v>
      </c>
      <c r="BJ5" s="183"/>
      <c r="BL5" s="183" t="s">
        <v>69</v>
      </c>
      <c r="BM5" s="183"/>
      <c r="BO5" s="183" t="s">
        <v>70</v>
      </c>
      <c r="BP5" s="183"/>
      <c r="BR5" s="183" t="s">
        <v>71</v>
      </c>
      <c r="BS5" s="183"/>
      <c r="BV5" s="183" t="s">
        <v>72</v>
      </c>
      <c r="BW5" s="183"/>
      <c r="BY5" s="183" t="s">
        <v>73</v>
      </c>
      <c r="BZ5" s="183"/>
      <c r="CB5" s="183" t="s">
        <v>74</v>
      </c>
      <c r="CC5" s="183"/>
      <c r="CE5" s="183" t="s">
        <v>75</v>
      </c>
      <c r="CF5" s="183"/>
      <c r="CI5" s="183" t="s">
        <v>76</v>
      </c>
      <c r="CJ5" s="183"/>
      <c r="CL5" s="183" t="s">
        <v>77</v>
      </c>
      <c r="CM5" s="183"/>
      <c r="CO5" s="183" t="s">
        <v>78</v>
      </c>
      <c r="CP5" s="183"/>
      <c r="CR5" s="183" t="s">
        <v>79</v>
      </c>
      <c r="CS5" s="183"/>
      <c r="CV5" s="183" t="s">
        <v>80</v>
      </c>
      <c r="CW5" s="183"/>
      <c r="CY5" s="183" t="s">
        <v>81</v>
      </c>
      <c r="CZ5" s="183"/>
      <c r="DB5" s="183" t="s">
        <v>82</v>
      </c>
      <c r="DC5" s="183"/>
      <c r="DE5" s="183" t="s">
        <v>83</v>
      </c>
      <c r="DF5" s="183"/>
      <c r="DI5" s="183" t="s">
        <v>84</v>
      </c>
      <c r="DJ5" s="183"/>
      <c r="DL5" s="183" t="s">
        <v>85</v>
      </c>
      <c r="DM5" s="183"/>
      <c r="DO5" s="183" t="s">
        <v>86</v>
      </c>
      <c r="DP5" s="183"/>
      <c r="DR5" s="183" t="s">
        <v>87</v>
      </c>
      <c r="DS5" s="183"/>
      <c r="DV5" s="183" t="s">
        <v>88</v>
      </c>
      <c r="DW5" s="183"/>
      <c r="DY5" s="183" t="s">
        <v>89</v>
      </c>
      <c r="DZ5" s="183"/>
      <c r="EB5" s="183" t="s">
        <v>90</v>
      </c>
      <c r="EC5" s="183"/>
      <c r="EE5" s="183" t="s">
        <v>91</v>
      </c>
      <c r="EF5" s="183"/>
    </row>
    <row r="7" spans="1:136" ht="13.2" customHeight="1" x14ac:dyDescent="0.3">
      <c r="A7" s="24" t="s">
        <v>149</v>
      </c>
      <c r="B7" s="24" t="s">
        <v>232</v>
      </c>
      <c r="D7" s="24" t="s">
        <v>149</v>
      </c>
      <c r="E7" s="24" t="s">
        <v>232</v>
      </c>
      <c r="G7" s="24" t="s">
        <v>149</v>
      </c>
      <c r="H7" s="24" t="s">
        <v>232</v>
      </c>
      <c r="K7" s="24" t="s">
        <v>149</v>
      </c>
      <c r="L7" s="24" t="s">
        <v>232</v>
      </c>
      <c r="N7" s="24" t="s">
        <v>149</v>
      </c>
      <c r="O7" s="24" t="s">
        <v>232</v>
      </c>
      <c r="Q7" s="24" t="s">
        <v>149</v>
      </c>
      <c r="R7" s="24" t="s">
        <v>232</v>
      </c>
      <c r="U7" s="24" t="s">
        <v>149</v>
      </c>
      <c r="V7" s="24" t="s">
        <v>232</v>
      </c>
      <c r="X7" s="24" t="s">
        <v>149</v>
      </c>
      <c r="Y7" s="24" t="s">
        <v>232</v>
      </c>
      <c r="AA7" s="24" t="s">
        <v>149</v>
      </c>
      <c r="AB7" s="24" t="s">
        <v>232</v>
      </c>
      <c r="AE7" s="24" t="s">
        <v>149</v>
      </c>
      <c r="AF7" s="24" t="s">
        <v>232</v>
      </c>
      <c r="AH7" s="24" t="s">
        <v>149</v>
      </c>
      <c r="AI7" s="24" t="s">
        <v>232</v>
      </c>
      <c r="AK7" s="24" t="s">
        <v>149</v>
      </c>
      <c r="AL7" s="24" t="s">
        <v>232</v>
      </c>
      <c r="AO7" s="24" t="s">
        <v>149</v>
      </c>
      <c r="AP7" s="24" t="s">
        <v>232</v>
      </c>
      <c r="AR7" s="24" t="s">
        <v>149</v>
      </c>
      <c r="AS7" s="24" t="s">
        <v>232</v>
      </c>
      <c r="AU7" s="24" t="s">
        <v>149</v>
      </c>
      <c r="AV7" s="24" t="s">
        <v>232</v>
      </c>
      <c r="AY7" s="24" t="s">
        <v>149</v>
      </c>
      <c r="AZ7" s="24" t="s">
        <v>232</v>
      </c>
      <c r="BB7" s="24" t="s">
        <v>149</v>
      </c>
      <c r="BC7" s="24" t="s">
        <v>232</v>
      </c>
      <c r="BE7" s="24" t="s">
        <v>149</v>
      </c>
      <c r="BF7" s="24" t="s">
        <v>232</v>
      </c>
      <c r="BI7" s="24" t="s">
        <v>149</v>
      </c>
      <c r="BJ7" s="24" t="s">
        <v>232</v>
      </c>
      <c r="BL7" s="24" t="s">
        <v>149</v>
      </c>
      <c r="BM7" s="24" t="s">
        <v>232</v>
      </c>
      <c r="BO7" s="24" t="s">
        <v>149</v>
      </c>
      <c r="BP7" s="24" t="s">
        <v>232</v>
      </c>
      <c r="BR7" s="24" t="s">
        <v>149</v>
      </c>
      <c r="BS7" s="24" t="s">
        <v>232</v>
      </c>
      <c r="BV7" s="24" t="s">
        <v>149</v>
      </c>
      <c r="BW7" s="24" t="s">
        <v>232</v>
      </c>
      <c r="BY7" s="24" t="s">
        <v>149</v>
      </c>
      <c r="BZ7" s="24" t="s">
        <v>232</v>
      </c>
      <c r="CB7" s="24" t="s">
        <v>149</v>
      </c>
      <c r="CC7" s="24" t="s">
        <v>232</v>
      </c>
      <c r="CE7" s="24" t="s">
        <v>149</v>
      </c>
      <c r="CF7" s="24" t="s">
        <v>232</v>
      </c>
      <c r="CI7" s="24" t="s">
        <v>149</v>
      </c>
      <c r="CJ7" s="24" t="s">
        <v>232</v>
      </c>
      <c r="CL7" s="24" t="s">
        <v>149</v>
      </c>
      <c r="CM7" s="24" t="s">
        <v>232</v>
      </c>
      <c r="CO7" s="24" t="s">
        <v>149</v>
      </c>
      <c r="CP7" s="24" t="s">
        <v>232</v>
      </c>
      <c r="CR7" s="24" t="s">
        <v>149</v>
      </c>
      <c r="CS7" s="24" t="s">
        <v>232</v>
      </c>
      <c r="CV7" s="24" t="s">
        <v>149</v>
      </c>
      <c r="CW7" s="24" t="s">
        <v>232</v>
      </c>
      <c r="CY7" s="24" t="s">
        <v>149</v>
      </c>
      <c r="CZ7" s="24" t="s">
        <v>232</v>
      </c>
      <c r="DB7" s="24" t="s">
        <v>149</v>
      </c>
      <c r="DC7" s="24" t="s">
        <v>232</v>
      </c>
      <c r="DE7" s="24" t="s">
        <v>149</v>
      </c>
      <c r="DF7" s="24" t="s">
        <v>232</v>
      </c>
      <c r="DI7" s="24" t="s">
        <v>149</v>
      </c>
      <c r="DJ7" s="24" t="s">
        <v>232</v>
      </c>
      <c r="DL7" s="24" t="s">
        <v>149</v>
      </c>
      <c r="DM7" s="24" t="s">
        <v>232</v>
      </c>
      <c r="DO7" s="24" t="s">
        <v>149</v>
      </c>
      <c r="DP7" s="24" t="s">
        <v>232</v>
      </c>
      <c r="DR7" s="24" t="s">
        <v>149</v>
      </c>
      <c r="DS7" s="24" t="s">
        <v>232</v>
      </c>
      <c r="DV7" s="24" t="s">
        <v>149</v>
      </c>
      <c r="DW7" s="24" t="s">
        <v>232</v>
      </c>
      <c r="DY7" s="24" t="s">
        <v>149</v>
      </c>
      <c r="DZ7" s="24" t="s">
        <v>232</v>
      </c>
      <c r="EB7" s="24" t="s">
        <v>149</v>
      </c>
      <c r="EC7" s="24" t="s">
        <v>232</v>
      </c>
      <c r="EE7" s="24" t="s">
        <v>149</v>
      </c>
      <c r="EF7" s="24" t="s">
        <v>232</v>
      </c>
    </row>
    <row r="8" spans="1:136" s="54" customFormat="1" ht="13.2" customHeight="1" x14ac:dyDescent="0.3">
      <c r="A8" s="53">
        <v>1</v>
      </c>
      <c r="B8" s="53">
        <v>1</v>
      </c>
      <c r="D8" s="53">
        <v>1</v>
      </c>
      <c r="E8" s="53">
        <v>1</v>
      </c>
      <c r="G8" s="53">
        <v>1</v>
      </c>
      <c r="H8" s="53">
        <v>1</v>
      </c>
      <c r="K8" s="53">
        <v>1</v>
      </c>
      <c r="L8" s="53">
        <v>1</v>
      </c>
      <c r="N8" s="53">
        <v>1</v>
      </c>
      <c r="O8" s="53">
        <v>1</v>
      </c>
      <c r="Q8" s="53">
        <v>1</v>
      </c>
      <c r="R8" s="53">
        <v>1</v>
      </c>
      <c r="U8" s="53">
        <v>1</v>
      </c>
      <c r="V8" s="53">
        <v>1</v>
      </c>
      <c r="X8" s="53">
        <v>1</v>
      </c>
      <c r="Y8" s="53">
        <v>1</v>
      </c>
      <c r="AA8" s="53">
        <v>1</v>
      </c>
      <c r="AB8" s="53">
        <v>1</v>
      </c>
      <c r="AE8" s="53">
        <v>1</v>
      </c>
      <c r="AF8" s="53">
        <v>1</v>
      </c>
      <c r="AH8" s="53">
        <v>1</v>
      </c>
      <c r="AI8" s="53">
        <v>1</v>
      </c>
      <c r="AK8" s="53">
        <v>1</v>
      </c>
      <c r="AL8" s="53">
        <v>1</v>
      </c>
      <c r="AO8" s="53">
        <v>1</v>
      </c>
      <c r="AP8" s="53">
        <v>1</v>
      </c>
      <c r="AR8" s="53">
        <v>1</v>
      </c>
      <c r="AS8" s="53">
        <v>1</v>
      </c>
      <c r="AU8" s="53">
        <v>1</v>
      </c>
      <c r="AV8" s="53">
        <v>1</v>
      </c>
      <c r="AY8" s="53">
        <v>1</v>
      </c>
      <c r="AZ8" s="53">
        <v>1</v>
      </c>
      <c r="BB8" s="53">
        <v>1</v>
      </c>
      <c r="BC8" s="53">
        <v>1</v>
      </c>
      <c r="BE8" s="53">
        <v>1</v>
      </c>
      <c r="BF8" s="53">
        <v>1</v>
      </c>
      <c r="BI8" s="53">
        <v>1</v>
      </c>
      <c r="BJ8" s="53">
        <v>1</v>
      </c>
      <c r="BL8" s="53">
        <v>1</v>
      </c>
      <c r="BM8" s="53">
        <v>1</v>
      </c>
      <c r="BO8" s="53">
        <v>1</v>
      </c>
      <c r="BP8" s="53">
        <v>1</v>
      </c>
      <c r="BR8" s="53">
        <v>1</v>
      </c>
      <c r="BS8" s="53">
        <v>1</v>
      </c>
      <c r="BV8" s="53">
        <v>1</v>
      </c>
      <c r="BW8" s="53">
        <v>1</v>
      </c>
      <c r="BY8" s="53">
        <v>1</v>
      </c>
      <c r="BZ8" s="53">
        <v>1</v>
      </c>
      <c r="CB8" s="53">
        <v>1</v>
      </c>
      <c r="CC8" s="53">
        <v>1</v>
      </c>
      <c r="CE8" s="53">
        <v>1</v>
      </c>
      <c r="CF8" s="53">
        <v>1</v>
      </c>
      <c r="CI8" s="53">
        <v>1</v>
      </c>
      <c r="CJ8" s="53">
        <v>1</v>
      </c>
      <c r="CL8" s="53">
        <v>1</v>
      </c>
      <c r="CM8" s="53">
        <v>1</v>
      </c>
      <c r="CO8" s="53">
        <v>1</v>
      </c>
      <c r="CP8" s="53">
        <v>1</v>
      </c>
      <c r="CR8" s="53">
        <v>1</v>
      </c>
      <c r="CS8" s="53">
        <v>1</v>
      </c>
      <c r="CV8" s="53">
        <v>1</v>
      </c>
      <c r="CW8" s="53">
        <v>1</v>
      </c>
      <c r="CY8" s="53">
        <v>1</v>
      </c>
      <c r="CZ8" s="53">
        <v>1</v>
      </c>
      <c r="DB8" s="53">
        <v>1</v>
      </c>
      <c r="DC8" s="53">
        <v>1</v>
      </c>
      <c r="DE8" s="53">
        <v>1</v>
      </c>
      <c r="DF8" s="53">
        <v>1</v>
      </c>
      <c r="DI8" s="53">
        <v>1</v>
      </c>
      <c r="DJ8" s="53">
        <v>1</v>
      </c>
      <c r="DL8" s="53">
        <v>1</v>
      </c>
      <c r="DM8" s="53">
        <v>1</v>
      </c>
      <c r="DO8" s="53">
        <v>1</v>
      </c>
      <c r="DP8" s="53">
        <v>1</v>
      </c>
      <c r="DR8" s="53">
        <v>1</v>
      </c>
      <c r="DS8" s="53">
        <v>1</v>
      </c>
      <c r="DV8" s="53">
        <v>1</v>
      </c>
      <c r="DW8" s="53">
        <v>1</v>
      </c>
      <c r="DY8" s="53">
        <v>1</v>
      </c>
      <c r="DZ8" s="53">
        <v>1</v>
      </c>
      <c r="EB8" s="53">
        <v>1</v>
      </c>
      <c r="EC8" s="53">
        <v>1</v>
      </c>
      <c r="EE8" s="53">
        <v>1</v>
      </c>
      <c r="EF8" s="53">
        <v>1</v>
      </c>
    </row>
    <row r="9" spans="1:136" s="54" customFormat="1" ht="13.2" customHeight="1" x14ac:dyDescent="0.3">
      <c r="A9" s="53">
        <v>2</v>
      </c>
      <c r="B9" s="53">
        <v>1</v>
      </c>
      <c r="D9" s="53">
        <v>2</v>
      </c>
      <c r="E9" s="53">
        <v>1</v>
      </c>
      <c r="G9" s="53">
        <v>2</v>
      </c>
      <c r="H9" s="53">
        <v>1</v>
      </c>
      <c r="K9" s="53">
        <v>2</v>
      </c>
      <c r="L9" s="53">
        <v>2</v>
      </c>
      <c r="N9" s="53">
        <v>2</v>
      </c>
      <c r="O9" s="53">
        <v>1</v>
      </c>
      <c r="Q9" s="53">
        <v>2</v>
      </c>
      <c r="R9" s="53">
        <v>2</v>
      </c>
      <c r="U9" s="53">
        <v>2</v>
      </c>
      <c r="V9" s="53">
        <v>1</v>
      </c>
      <c r="X9" s="53">
        <v>2</v>
      </c>
      <c r="Y9" s="53">
        <v>1</v>
      </c>
      <c r="AA9" s="53">
        <v>2</v>
      </c>
      <c r="AB9" s="53">
        <v>1</v>
      </c>
      <c r="AE9" s="53">
        <v>2</v>
      </c>
      <c r="AF9" s="53">
        <v>1</v>
      </c>
      <c r="AH9" s="53">
        <v>2</v>
      </c>
      <c r="AI9" s="53">
        <v>1</v>
      </c>
      <c r="AK9" s="53">
        <v>2</v>
      </c>
      <c r="AL9" s="53">
        <v>1</v>
      </c>
      <c r="AO9" s="53">
        <v>2</v>
      </c>
      <c r="AP9" s="53">
        <v>1</v>
      </c>
      <c r="AR9" s="53">
        <v>2</v>
      </c>
      <c r="AS9" s="53">
        <v>1</v>
      </c>
      <c r="AU9" s="53">
        <v>2</v>
      </c>
      <c r="AV9" s="53">
        <v>1</v>
      </c>
      <c r="AY9" s="53">
        <v>2</v>
      </c>
      <c r="AZ9" s="53">
        <v>2</v>
      </c>
      <c r="BB9" s="53">
        <v>2</v>
      </c>
      <c r="BC9" s="53">
        <v>1</v>
      </c>
      <c r="BE9" s="53">
        <v>2</v>
      </c>
      <c r="BF9" s="53">
        <v>1</v>
      </c>
      <c r="BI9" s="53">
        <v>2</v>
      </c>
      <c r="BJ9" s="53">
        <v>1</v>
      </c>
      <c r="BL9" s="53">
        <v>2</v>
      </c>
      <c r="BM9" s="53">
        <v>1</v>
      </c>
      <c r="BO9" s="53">
        <v>2</v>
      </c>
      <c r="BP9" s="53">
        <v>1</v>
      </c>
      <c r="BR9" s="53">
        <v>2</v>
      </c>
      <c r="BS9" s="53">
        <v>1</v>
      </c>
      <c r="BV9" s="53">
        <v>2</v>
      </c>
      <c r="BW9" s="53">
        <v>1</v>
      </c>
      <c r="BY9" s="53">
        <v>2</v>
      </c>
      <c r="BZ9" s="53">
        <v>2</v>
      </c>
      <c r="CB9" s="53">
        <v>2</v>
      </c>
      <c r="CC9" s="53">
        <v>1</v>
      </c>
      <c r="CE9" s="53">
        <v>2</v>
      </c>
      <c r="CF9" s="53">
        <v>1</v>
      </c>
      <c r="CI9" s="53">
        <v>2</v>
      </c>
      <c r="CJ9" s="53">
        <v>1</v>
      </c>
      <c r="CL9" s="53">
        <v>2</v>
      </c>
      <c r="CM9" s="53">
        <v>1</v>
      </c>
      <c r="CO9" s="53">
        <v>2</v>
      </c>
      <c r="CP9" s="53">
        <v>1</v>
      </c>
      <c r="CR9" s="53">
        <v>2</v>
      </c>
      <c r="CS9" s="53">
        <v>1</v>
      </c>
      <c r="CV9" s="53">
        <v>2</v>
      </c>
      <c r="CW9" s="53">
        <v>1</v>
      </c>
      <c r="CY9" s="53">
        <v>2</v>
      </c>
      <c r="CZ9" s="53">
        <v>1</v>
      </c>
      <c r="DB9" s="53">
        <v>2</v>
      </c>
      <c r="DC9" s="53">
        <v>1</v>
      </c>
      <c r="DE9" s="53">
        <v>2</v>
      </c>
      <c r="DF9" s="53">
        <v>1</v>
      </c>
      <c r="DI9" s="53">
        <v>2</v>
      </c>
      <c r="DJ9" s="53">
        <v>1</v>
      </c>
      <c r="DL9" s="53">
        <v>2</v>
      </c>
      <c r="DM9" s="53">
        <v>1</v>
      </c>
      <c r="DO9" s="53">
        <v>2</v>
      </c>
      <c r="DP9" s="53">
        <v>1</v>
      </c>
      <c r="DR9" s="53">
        <v>2</v>
      </c>
      <c r="DS9" s="53">
        <v>1</v>
      </c>
      <c r="DV9" s="53">
        <v>2</v>
      </c>
      <c r="DW9" s="53">
        <v>1</v>
      </c>
      <c r="DY9" s="53">
        <v>2</v>
      </c>
      <c r="DZ9" s="53">
        <v>1</v>
      </c>
      <c r="EB9" s="53">
        <v>2</v>
      </c>
      <c r="EC9" s="53">
        <v>2</v>
      </c>
      <c r="EE9" s="53">
        <v>2</v>
      </c>
      <c r="EF9" s="53">
        <v>2</v>
      </c>
    </row>
    <row r="10" spans="1:136" s="54" customFormat="1" ht="13.2" customHeight="1" x14ac:dyDescent="0.3">
      <c r="A10" s="53">
        <v>3</v>
      </c>
      <c r="B10" s="53">
        <v>1</v>
      </c>
      <c r="D10" s="53">
        <v>3</v>
      </c>
      <c r="E10" s="53">
        <v>1</v>
      </c>
      <c r="G10" s="53">
        <v>3</v>
      </c>
      <c r="H10" s="53">
        <v>1</v>
      </c>
      <c r="K10" s="53">
        <v>3</v>
      </c>
      <c r="L10" s="53">
        <v>1</v>
      </c>
      <c r="N10" s="53">
        <v>3</v>
      </c>
      <c r="O10" s="53">
        <v>2</v>
      </c>
      <c r="Q10" s="53">
        <v>3</v>
      </c>
      <c r="R10" s="53">
        <v>1</v>
      </c>
      <c r="U10" s="53">
        <v>3</v>
      </c>
      <c r="V10" s="53">
        <v>1</v>
      </c>
      <c r="X10" s="53">
        <v>3</v>
      </c>
      <c r="Y10" s="53">
        <v>2</v>
      </c>
      <c r="AA10" s="53">
        <v>3</v>
      </c>
      <c r="AB10" s="53">
        <v>2</v>
      </c>
      <c r="AE10" s="53">
        <v>3</v>
      </c>
      <c r="AF10" s="53">
        <v>1</v>
      </c>
      <c r="AH10" s="53">
        <v>3</v>
      </c>
      <c r="AI10" s="53">
        <v>1</v>
      </c>
      <c r="AK10" s="53">
        <v>3</v>
      </c>
      <c r="AL10" s="53">
        <v>2</v>
      </c>
      <c r="AO10" s="53">
        <v>3</v>
      </c>
      <c r="AP10" s="53">
        <v>2</v>
      </c>
      <c r="AR10" s="53">
        <v>3</v>
      </c>
      <c r="AS10" s="53">
        <v>1</v>
      </c>
      <c r="AU10" s="53">
        <v>3</v>
      </c>
      <c r="AV10" s="53">
        <v>1</v>
      </c>
      <c r="AY10" s="53">
        <v>3</v>
      </c>
      <c r="AZ10" s="53">
        <v>2</v>
      </c>
      <c r="BB10" s="53">
        <v>3</v>
      </c>
      <c r="BC10" s="53">
        <v>1</v>
      </c>
      <c r="BE10" s="53">
        <v>3</v>
      </c>
      <c r="BF10" s="53">
        <v>1</v>
      </c>
      <c r="BI10" s="53">
        <v>3</v>
      </c>
      <c r="BJ10" s="53">
        <v>1</v>
      </c>
      <c r="BL10" s="53">
        <v>3</v>
      </c>
      <c r="BM10" s="53">
        <v>2</v>
      </c>
      <c r="BO10" s="53">
        <v>3</v>
      </c>
      <c r="BP10" s="53">
        <v>1</v>
      </c>
      <c r="BR10" s="53">
        <v>3</v>
      </c>
      <c r="BS10" s="53">
        <v>1</v>
      </c>
      <c r="BV10" s="53">
        <v>3</v>
      </c>
      <c r="BW10" s="53">
        <v>2</v>
      </c>
      <c r="BY10" s="53">
        <v>3</v>
      </c>
      <c r="BZ10" s="53">
        <v>1</v>
      </c>
      <c r="CB10" s="53">
        <v>3</v>
      </c>
      <c r="CC10" s="53">
        <v>1</v>
      </c>
      <c r="CE10" s="53">
        <v>3</v>
      </c>
      <c r="CF10" s="53">
        <v>2</v>
      </c>
      <c r="CI10" s="53">
        <v>3</v>
      </c>
      <c r="CJ10" s="53">
        <v>1</v>
      </c>
      <c r="CL10" s="53">
        <v>3</v>
      </c>
      <c r="CM10" s="53">
        <v>2</v>
      </c>
      <c r="CO10" s="53">
        <v>3</v>
      </c>
      <c r="CP10" s="53">
        <v>2</v>
      </c>
      <c r="CR10" s="53">
        <v>3</v>
      </c>
      <c r="CS10" s="53">
        <v>1</v>
      </c>
      <c r="CV10" s="53">
        <v>3</v>
      </c>
      <c r="CW10" s="53">
        <v>1</v>
      </c>
      <c r="CY10" s="53">
        <v>3</v>
      </c>
      <c r="CZ10" s="53">
        <v>2</v>
      </c>
      <c r="DB10" s="53">
        <v>3</v>
      </c>
      <c r="DC10" s="53">
        <v>1</v>
      </c>
      <c r="DE10" s="53">
        <v>3</v>
      </c>
      <c r="DF10" s="53">
        <v>2</v>
      </c>
      <c r="DI10" s="53">
        <v>3</v>
      </c>
      <c r="DJ10" s="53">
        <v>2</v>
      </c>
      <c r="DL10" s="53">
        <v>3</v>
      </c>
      <c r="DM10" s="53">
        <v>1</v>
      </c>
      <c r="DO10" s="53">
        <v>3</v>
      </c>
      <c r="DP10" s="53">
        <v>1</v>
      </c>
      <c r="DR10" s="53">
        <v>3</v>
      </c>
      <c r="DS10" s="53">
        <v>1</v>
      </c>
      <c r="DV10" s="53">
        <v>3</v>
      </c>
      <c r="DW10" s="53">
        <v>1</v>
      </c>
      <c r="DY10" s="53">
        <v>3</v>
      </c>
      <c r="DZ10" s="53">
        <v>2</v>
      </c>
      <c r="EB10" s="53">
        <v>3</v>
      </c>
      <c r="EC10" s="53">
        <v>2</v>
      </c>
      <c r="EE10" s="53">
        <v>3</v>
      </c>
      <c r="EF10" s="53">
        <v>2</v>
      </c>
    </row>
    <row r="11" spans="1:136" s="54" customFormat="1" ht="13.2" customHeight="1" x14ac:dyDescent="0.3">
      <c r="A11" s="53">
        <v>4</v>
      </c>
      <c r="B11" s="53">
        <v>1</v>
      </c>
      <c r="D11" s="53">
        <v>4</v>
      </c>
      <c r="E11" s="53">
        <v>1</v>
      </c>
      <c r="G11" s="53">
        <v>4</v>
      </c>
      <c r="H11" s="53">
        <v>1</v>
      </c>
      <c r="K11" s="53">
        <v>4</v>
      </c>
      <c r="L11" s="53">
        <v>1</v>
      </c>
      <c r="N11" s="53">
        <v>4</v>
      </c>
      <c r="O11" s="53">
        <v>2</v>
      </c>
      <c r="Q11" s="53">
        <v>4</v>
      </c>
      <c r="R11" s="53">
        <v>1</v>
      </c>
      <c r="U11" s="53">
        <v>4</v>
      </c>
      <c r="V11" s="53">
        <v>2</v>
      </c>
      <c r="X11" s="53">
        <v>4</v>
      </c>
      <c r="Y11" s="53">
        <v>1</v>
      </c>
      <c r="AA11" s="53">
        <v>4</v>
      </c>
      <c r="AB11" s="53">
        <v>1</v>
      </c>
      <c r="AE11" s="53">
        <v>4</v>
      </c>
      <c r="AF11" s="53">
        <v>2</v>
      </c>
      <c r="AH11" s="53">
        <v>4</v>
      </c>
      <c r="AI11" s="53">
        <v>1</v>
      </c>
      <c r="AK11" s="53">
        <v>4</v>
      </c>
      <c r="AL11" s="53">
        <v>1</v>
      </c>
      <c r="AO11" s="53">
        <v>4</v>
      </c>
      <c r="AP11" s="53">
        <v>1</v>
      </c>
      <c r="AR11" s="53">
        <v>4</v>
      </c>
      <c r="AS11" s="53">
        <v>2</v>
      </c>
      <c r="AU11" s="53">
        <v>4</v>
      </c>
      <c r="AV11" s="53">
        <v>1</v>
      </c>
      <c r="AY11" s="53">
        <v>4</v>
      </c>
      <c r="AZ11" s="53">
        <v>2</v>
      </c>
      <c r="BB11" s="53">
        <v>4</v>
      </c>
      <c r="BC11" s="53">
        <v>1</v>
      </c>
      <c r="BE11" s="53">
        <v>4</v>
      </c>
      <c r="BF11" s="53">
        <v>1</v>
      </c>
      <c r="BI11" s="53">
        <v>4</v>
      </c>
      <c r="BJ11" s="53">
        <v>2</v>
      </c>
      <c r="BL11" s="53">
        <v>4</v>
      </c>
      <c r="BM11" s="53">
        <v>1</v>
      </c>
      <c r="BO11" s="53">
        <v>4</v>
      </c>
      <c r="BP11" s="53">
        <v>2</v>
      </c>
      <c r="BR11" s="53">
        <v>4</v>
      </c>
      <c r="BS11" s="53">
        <v>2</v>
      </c>
      <c r="BV11" s="53">
        <v>4</v>
      </c>
      <c r="BW11" s="53">
        <v>1</v>
      </c>
      <c r="BY11" s="53">
        <v>4</v>
      </c>
      <c r="BZ11" s="53">
        <v>1</v>
      </c>
      <c r="CB11" s="53">
        <v>4</v>
      </c>
      <c r="CC11" s="53">
        <v>1</v>
      </c>
      <c r="CE11" s="53">
        <v>4</v>
      </c>
      <c r="CF11" s="53">
        <v>1</v>
      </c>
      <c r="CI11" s="53">
        <v>4</v>
      </c>
      <c r="CJ11" s="53">
        <v>1</v>
      </c>
      <c r="CL11" s="53">
        <v>4</v>
      </c>
      <c r="CM11" s="53">
        <v>1</v>
      </c>
      <c r="CO11" s="53">
        <v>4</v>
      </c>
      <c r="CP11" s="53">
        <v>1</v>
      </c>
      <c r="CR11" s="53">
        <v>4</v>
      </c>
      <c r="CS11" s="53">
        <v>1</v>
      </c>
      <c r="CV11" s="53">
        <v>4</v>
      </c>
      <c r="CW11" s="53">
        <v>1</v>
      </c>
      <c r="CY11" s="53">
        <v>4</v>
      </c>
      <c r="CZ11" s="53">
        <v>1</v>
      </c>
      <c r="DB11" s="53">
        <v>4</v>
      </c>
      <c r="DC11" s="53">
        <v>1</v>
      </c>
      <c r="DE11" s="53">
        <v>4</v>
      </c>
      <c r="DF11" s="53">
        <v>1</v>
      </c>
      <c r="DI11" s="53">
        <v>4</v>
      </c>
      <c r="DJ11" s="53">
        <v>1</v>
      </c>
      <c r="DL11" s="53">
        <v>4</v>
      </c>
      <c r="DM11" s="53">
        <v>1</v>
      </c>
      <c r="DO11" s="53">
        <v>4</v>
      </c>
      <c r="DP11" s="53">
        <v>1</v>
      </c>
      <c r="DR11" s="53">
        <v>4</v>
      </c>
      <c r="DS11" s="53">
        <v>2</v>
      </c>
      <c r="DV11" s="53">
        <v>4</v>
      </c>
      <c r="DW11" s="53">
        <v>1</v>
      </c>
      <c r="DY11" s="53">
        <v>4</v>
      </c>
      <c r="DZ11" s="53">
        <v>1</v>
      </c>
      <c r="EB11" s="53">
        <v>4</v>
      </c>
      <c r="EC11" s="53">
        <v>1</v>
      </c>
      <c r="EE11" s="53">
        <v>4</v>
      </c>
      <c r="EF11" s="53">
        <v>1</v>
      </c>
    </row>
    <row r="12" spans="1:136" s="54" customFormat="1" ht="13.2" customHeight="1" x14ac:dyDescent="0.3">
      <c r="A12" s="53">
        <v>5</v>
      </c>
      <c r="B12" s="53">
        <v>1</v>
      </c>
      <c r="D12" s="53">
        <v>5</v>
      </c>
      <c r="E12" s="53">
        <v>1</v>
      </c>
      <c r="G12" s="53">
        <v>5</v>
      </c>
      <c r="H12" s="53">
        <v>1</v>
      </c>
      <c r="K12" s="53">
        <v>5</v>
      </c>
      <c r="L12" s="53">
        <v>2</v>
      </c>
      <c r="N12" s="53">
        <v>5</v>
      </c>
      <c r="O12" s="53">
        <v>1</v>
      </c>
      <c r="Q12" s="53">
        <v>5</v>
      </c>
      <c r="R12" s="53">
        <v>1</v>
      </c>
      <c r="U12" s="53">
        <v>5</v>
      </c>
      <c r="V12" s="53">
        <v>1</v>
      </c>
      <c r="X12" s="53">
        <v>5</v>
      </c>
      <c r="Y12" s="53">
        <v>2</v>
      </c>
      <c r="AA12" s="53">
        <v>5</v>
      </c>
      <c r="AB12" s="53">
        <v>2</v>
      </c>
      <c r="AE12" s="53">
        <v>5</v>
      </c>
      <c r="AF12" s="53">
        <v>2</v>
      </c>
      <c r="AH12" s="53">
        <v>5</v>
      </c>
      <c r="AI12" s="53">
        <v>1</v>
      </c>
      <c r="AK12" s="53">
        <v>5</v>
      </c>
      <c r="AL12" s="53">
        <v>1</v>
      </c>
      <c r="AO12" s="53">
        <v>5</v>
      </c>
      <c r="AP12" s="53">
        <v>2</v>
      </c>
      <c r="AR12" s="53">
        <v>5</v>
      </c>
      <c r="AS12" s="53">
        <v>2</v>
      </c>
      <c r="AU12" s="53">
        <v>5</v>
      </c>
      <c r="AV12" s="53">
        <v>2</v>
      </c>
      <c r="AY12" s="53">
        <v>5</v>
      </c>
      <c r="AZ12" s="53">
        <v>1</v>
      </c>
      <c r="BB12" s="53">
        <v>5</v>
      </c>
      <c r="BC12" s="53">
        <v>1</v>
      </c>
      <c r="BE12" s="53">
        <v>5</v>
      </c>
      <c r="BF12" s="53">
        <v>1</v>
      </c>
      <c r="BI12" s="53">
        <v>5</v>
      </c>
      <c r="BJ12" s="53">
        <v>2</v>
      </c>
      <c r="BL12" s="53">
        <v>5</v>
      </c>
      <c r="BM12" s="53">
        <v>2</v>
      </c>
      <c r="BO12" s="53">
        <v>5</v>
      </c>
      <c r="BP12" s="53">
        <v>1</v>
      </c>
      <c r="BR12" s="53">
        <v>5</v>
      </c>
      <c r="BS12" s="53">
        <v>1</v>
      </c>
      <c r="BV12" s="53">
        <v>5</v>
      </c>
      <c r="BW12" s="53">
        <v>1</v>
      </c>
      <c r="BY12" s="53">
        <v>5</v>
      </c>
      <c r="BZ12" s="53">
        <v>1</v>
      </c>
      <c r="CB12" s="53">
        <v>5</v>
      </c>
      <c r="CC12" s="53">
        <v>1</v>
      </c>
      <c r="CE12" s="53">
        <v>5</v>
      </c>
      <c r="CF12" s="53">
        <v>1</v>
      </c>
      <c r="CI12" s="53">
        <v>5</v>
      </c>
      <c r="CJ12" s="53">
        <v>1</v>
      </c>
      <c r="CL12" s="53">
        <v>5</v>
      </c>
      <c r="CM12" s="53">
        <v>2</v>
      </c>
      <c r="CO12" s="53">
        <v>5</v>
      </c>
      <c r="CP12" s="53">
        <v>1</v>
      </c>
      <c r="CR12" s="53">
        <v>5</v>
      </c>
      <c r="CS12" s="53">
        <v>1</v>
      </c>
      <c r="CV12" s="53">
        <v>5</v>
      </c>
      <c r="CW12" s="53">
        <v>1</v>
      </c>
      <c r="CY12" s="53">
        <v>5</v>
      </c>
      <c r="CZ12" s="53">
        <v>1</v>
      </c>
      <c r="DB12" s="53">
        <v>5</v>
      </c>
      <c r="DC12" s="53">
        <v>1</v>
      </c>
      <c r="DE12" s="53">
        <v>5</v>
      </c>
      <c r="DF12" s="53">
        <v>2</v>
      </c>
      <c r="DI12" s="53">
        <v>5</v>
      </c>
      <c r="DJ12" s="53">
        <v>1</v>
      </c>
      <c r="DL12" s="53">
        <v>5</v>
      </c>
      <c r="DM12" s="53">
        <v>1</v>
      </c>
      <c r="DO12" s="53">
        <v>5</v>
      </c>
      <c r="DP12" s="53">
        <v>1</v>
      </c>
      <c r="DR12" s="53">
        <v>5</v>
      </c>
      <c r="DS12" s="53">
        <v>1</v>
      </c>
      <c r="DV12" s="53">
        <v>5</v>
      </c>
      <c r="DW12" s="53">
        <v>1</v>
      </c>
      <c r="DY12" s="53">
        <v>5</v>
      </c>
      <c r="DZ12" s="53">
        <v>1</v>
      </c>
      <c r="EB12" s="53">
        <v>5</v>
      </c>
      <c r="EC12" s="53">
        <v>1</v>
      </c>
      <c r="EE12" s="53">
        <v>5</v>
      </c>
      <c r="EF12" s="53">
        <v>1</v>
      </c>
    </row>
    <row r="13" spans="1:136" s="54" customFormat="1" ht="13.2" customHeight="1" x14ac:dyDescent="0.3">
      <c r="A13" s="53">
        <v>6</v>
      </c>
      <c r="B13" s="53">
        <v>1</v>
      </c>
      <c r="D13" s="53">
        <v>6</v>
      </c>
      <c r="E13" s="53">
        <v>1</v>
      </c>
      <c r="G13" s="53">
        <v>6</v>
      </c>
      <c r="H13" s="53">
        <v>1</v>
      </c>
      <c r="K13" s="53">
        <v>6</v>
      </c>
      <c r="L13" s="53">
        <v>2</v>
      </c>
      <c r="N13" s="53">
        <v>6</v>
      </c>
      <c r="O13" s="53">
        <v>1</v>
      </c>
      <c r="Q13" s="53">
        <v>6</v>
      </c>
      <c r="R13" s="53">
        <v>2</v>
      </c>
      <c r="U13" s="53">
        <v>6</v>
      </c>
      <c r="V13" s="53">
        <v>2</v>
      </c>
      <c r="X13" s="53">
        <v>6</v>
      </c>
      <c r="Y13" s="53">
        <v>2</v>
      </c>
      <c r="AA13" s="53">
        <v>6</v>
      </c>
      <c r="AB13" s="53">
        <v>1</v>
      </c>
      <c r="AE13" s="53">
        <v>6</v>
      </c>
      <c r="AF13" s="53">
        <v>2</v>
      </c>
      <c r="AH13" s="53">
        <v>6</v>
      </c>
      <c r="AI13" s="53">
        <v>1</v>
      </c>
      <c r="AK13" s="53">
        <v>6</v>
      </c>
      <c r="AL13" s="53">
        <v>1</v>
      </c>
      <c r="AO13" s="53">
        <v>6</v>
      </c>
      <c r="AP13" s="53">
        <v>1</v>
      </c>
      <c r="AR13" s="53">
        <v>6</v>
      </c>
      <c r="AS13" s="53">
        <v>1</v>
      </c>
      <c r="AU13" s="53">
        <v>6</v>
      </c>
      <c r="AV13" s="53">
        <v>1</v>
      </c>
      <c r="AY13" s="53">
        <v>6</v>
      </c>
      <c r="AZ13" s="53">
        <v>1</v>
      </c>
      <c r="BB13" s="53">
        <v>6</v>
      </c>
      <c r="BC13" s="53">
        <v>1</v>
      </c>
      <c r="BE13" s="53">
        <v>6</v>
      </c>
      <c r="BF13" s="53">
        <v>2</v>
      </c>
      <c r="BI13" s="53">
        <v>6</v>
      </c>
      <c r="BJ13" s="53">
        <v>1</v>
      </c>
      <c r="BL13" s="53">
        <v>6</v>
      </c>
      <c r="BM13" s="53">
        <v>1</v>
      </c>
      <c r="BO13" s="53">
        <v>6</v>
      </c>
      <c r="BP13" s="53">
        <v>1</v>
      </c>
      <c r="BR13" s="53">
        <v>6</v>
      </c>
      <c r="BS13" s="53">
        <v>1</v>
      </c>
      <c r="BV13" s="53">
        <v>6</v>
      </c>
      <c r="BW13" s="53">
        <v>1</v>
      </c>
      <c r="BY13" s="53">
        <v>6</v>
      </c>
      <c r="BZ13" s="53">
        <v>1</v>
      </c>
      <c r="CB13" s="53">
        <v>6</v>
      </c>
      <c r="CC13" s="53">
        <v>1</v>
      </c>
      <c r="CE13" s="53">
        <v>6</v>
      </c>
      <c r="CF13" s="53">
        <v>1</v>
      </c>
      <c r="CI13" s="53">
        <v>6</v>
      </c>
      <c r="CJ13" s="53">
        <v>2</v>
      </c>
      <c r="CL13" s="53">
        <v>6</v>
      </c>
      <c r="CM13" s="53">
        <v>1</v>
      </c>
      <c r="CO13" s="53">
        <v>6</v>
      </c>
      <c r="CP13" s="53">
        <v>2</v>
      </c>
      <c r="CR13" s="53">
        <v>6</v>
      </c>
      <c r="CS13" s="53">
        <v>1</v>
      </c>
      <c r="CV13" s="53">
        <v>6</v>
      </c>
      <c r="CW13" s="53">
        <v>1</v>
      </c>
      <c r="CY13" s="53">
        <v>6</v>
      </c>
      <c r="CZ13" s="53">
        <v>1</v>
      </c>
      <c r="DB13" s="53">
        <v>6</v>
      </c>
      <c r="DC13" s="53">
        <v>1</v>
      </c>
      <c r="DE13" s="53">
        <v>6</v>
      </c>
      <c r="DF13" s="53">
        <v>1</v>
      </c>
      <c r="DI13" s="53">
        <v>6</v>
      </c>
      <c r="DJ13" s="53">
        <v>2</v>
      </c>
      <c r="DL13" s="53">
        <v>6</v>
      </c>
      <c r="DM13" s="53">
        <v>2</v>
      </c>
      <c r="DO13" s="53">
        <v>6</v>
      </c>
      <c r="DP13" s="53">
        <v>1</v>
      </c>
      <c r="DR13" s="53">
        <v>6</v>
      </c>
      <c r="DS13" s="53">
        <v>1</v>
      </c>
      <c r="DV13" s="53">
        <v>6</v>
      </c>
      <c r="DW13" s="53">
        <v>2</v>
      </c>
      <c r="DY13" s="53">
        <v>6</v>
      </c>
      <c r="DZ13" s="53">
        <v>2</v>
      </c>
      <c r="EB13" s="53">
        <v>6</v>
      </c>
      <c r="EC13" s="53">
        <v>1</v>
      </c>
      <c r="EE13" s="53">
        <v>6</v>
      </c>
      <c r="EF13" s="53">
        <v>1</v>
      </c>
    </row>
    <row r="14" spans="1:136" s="54" customFormat="1" ht="13.2" customHeight="1" x14ac:dyDescent="0.3">
      <c r="A14" s="53">
        <v>7</v>
      </c>
      <c r="B14" s="53">
        <v>1</v>
      </c>
      <c r="D14" s="53">
        <v>7</v>
      </c>
      <c r="E14" s="53">
        <v>1</v>
      </c>
      <c r="G14" s="53">
        <v>7</v>
      </c>
      <c r="H14" s="53">
        <v>1</v>
      </c>
      <c r="K14" s="53">
        <v>7</v>
      </c>
      <c r="L14" s="53">
        <v>2</v>
      </c>
      <c r="N14" s="53">
        <v>7</v>
      </c>
      <c r="O14" s="53">
        <v>1</v>
      </c>
      <c r="Q14" s="53">
        <v>7</v>
      </c>
      <c r="R14" s="53">
        <v>2</v>
      </c>
      <c r="U14" s="53">
        <v>7</v>
      </c>
      <c r="V14" s="53">
        <v>2</v>
      </c>
      <c r="X14" s="53">
        <v>7</v>
      </c>
      <c r="Y14" s="53">
        <v>2</v>
      </c>
      <c r="AA14" s="53">
        <v>7</v>
      </c>
      <c r="AB14" s="53">
        <v>2</v>
      </c>
      <c r="AE14" s="53">
        <v>7</v>
      </c>
      <c r="AF14" s="53">
        <v>2</v>
      </c>
      <c r="AH14" s="53">
        <v>7</v>
      </c>
      <c r="AI14" s="53">
        <v>1</v>
      </c>
      <c r="AK14" s="53">
        <v>7</v>
      </c>
      <c r="AL14" s="53">
        <v>1</v>
      </c>
      <c r="AO14" s="53">
        <v>7</v>
      </c>
      <c r="AP14" s="53">
        <v>2</v>
      </c>
      <c r="AR14" s="53">
        <v>7</v>
      </c>
      <c r="AS14" s="53">
        <v>1</v>
      </c>
      <c r="AU14" s="53">
        <v>7</v>
      </c>
      <c r="AV14" s="53">
        <v>1</v>
      </c>
      <c r="AY14" s="53">
        <v>7</v>
      </c>
      <c r="AZ14" s="53">
        <v>1</v>
      </c>
      <c r="BB14" s="53">
        <v>7</v>
      </c>
      <c r="BC14" s="53">
        <v>1</v>
      </c>
      <c r="BE14" s="53">
        <v>7</v>
      </c>
      <c r="BF14" s="53">
        <v>2</v>
      </c>
      <c r="BI14" s="53">
        <v>7</v>
      </c>
      <c r="BJ14" s="53">
        <v>1</v>
      </c>
      <c r="BL14" s="53">
        <v>7</v>
      </c>
      <c r="BM14" s="53">
        <v>1</v>
      </c>
      <c r="BO14" s="53">
        <v>7</v>
      </c>
      <c r="BP14" s="53">
        <v>2</v>
      </c>
      <c r="BR14" s="53">
        <v>7</v>
      </c>
      <c r="BS14" s="53">
        <v>2</v>
      </c>
      <c r="BV14" s="53">
        <v>7</v>
      </c>
      <c r="BW14" s="53">
        <v>1</v>
      </c>
      <c r="BY14" s="53">
        <v>7</v>
      </c>
      <c r="BZ14" s="53">
        <v>1</v>
      </c>
      <c r="CB14" s="53">
        <v>7</v>
      </c>
      <c r="CC14" s="53">
        <v>2</v>
      </c>
      <c r="CE14" s="53">
        <v>7</v>
      </c>
      <c r="CF14" s="53">
        <v>2</v>
      </c>
      <c r="CI14" s="53">
        <v>7</v>
      </c>
      <c r="CJ14" s="53">
        <v>1</v>
      </c>
      <c r="CL14" s="53">
        <v>7</v>
      </c>
      <c r="CM14" s="53">
        <v>1</v>
      </c>
      <c r="CO14" s="53">
        <v>7</v>
      </c>
      <c r="CP14" s="53">
        <v>1</v>
      </c>
      <c r="CR14" s="53">
        <v>7</v>
      </c>
      <c r="CS14" s="53">
        <v>1</v>
      </c>
      <c r="CV14" s="53">
        <v>7</v>
      </c>
      <c r="CW14" s="53">
        <v>1</v>
      </c>
      <c r="CY14" s="53">
        <v>7</v>
      </c>
      <c r="CZ14" s="53">
        <v>1</v>
      </c>
      <c r="DB14" s="53">
        <v>7</v>
      </c>
      <c r="DC14" s="53">
        <v>2</v>
      </c>
      <c r="DE14" s="53">
        <v>7</v>
      </c>
      <c r="DF14" s="53">
        <v>2</v>
      </c>
      <c r="DI14" s="53">
        <v>7</v>
      </c>
      <c r="DJ14" s="53">
        <v>1</v>
      </c>
      <c r="DL14" s="53">
        <v>7</v>
      </c>
      <c r="DM14" s="53">
        <v>1</v>
      </c>
      <c r="DO14" s="53">
        <v>7</v>
      </c>
      <c r="DP14" s="53">
        <v>1</v>
      </c>
      <c r="DR14" s="53">
        <v>7</v>
      </c>
      <c r="DS14" s="53">
        <v>1</v>
      </c>
      <c r="DV14" s="53">
        <v>7</v>
      </c>
      <c r="DW14" s="53">
        <v>1</v>
      </c>
      <c r="DY14" s="53">
        <v>7</v>
      </c>
      <c r="DZ14" s="53">
        <v>1</v>
      </c>
      <c r="EB14" s="53">
        <v>7</v>
      </c>
      <c r="EC14" s="53">
        <v>2</v>
      </c>
      <c r="EE14" s="53">
        <v>7</v>
      </c>
      <c r="EF14" s="53">
        <v>2</v>
      </c>
    </row>
    <row r="15" spans="1:136" s="54" customFormat="1" ht="13.2" customHeight="1" x14ac:dyDescent="0.3">
      <c r="A15" s="53">
        <v>8</v>
      </c>
      <c r="B15" s="53">
        <v>1</v>
      </c>
      <c r="D15" s="53">
        <v>8</v>
      </c>
      <c r="E15" s="53">
        <v>1</v>
      </c>
      <c r="G15" s="53">
        <v>8</v>
      </c>
      <c r="H15" s="53">
        <v>1</v>
      </c>
      <c r="K15" s="53">
        <v>8</v>
      </c>
      <c r="L15" s="53">
        <v>1</v>
      </c>
      <c r="N15" s="53">
        <v>8</v>
      </c>
      <c r="O15" s="53">
        <v>2</v>
      </c>
      <c r="Q15" s="53">
        <v>8</v>
      </c>
      <c r="R15" s="53">
        <v>2</v>
      </c>
      <c r="U15" s="53">
        <v>8</v>
      </c>
      <c r="V15" s="53">
        <v>2</v>
      </c>
      <c r="X15" s="53">
        <v>8</v>
      </c>
      <c r="Y15" s="53">
        <v>1</v>
      </c>
      <c r="AA15" s="53">
        <v>8</v>
      </c>
      <c r="AB15" s="53">
        <v>1</v>
      </c>
      <c r="AE15" s="53">
        <v>8</v>
      </c>
      <c r="AF15" s="53">
        <v>2</v>
      </c>
      <c r="AH15" s="53">
        <v>8</v>
      </c>
      <c r="AI15" s="53">
        <v>2</v>
      </c>
      <c r="AK15" s="53">
        <v>8</v>
      </c>
      <c r="AL15" s="53">
        <v>2</v>
      </c>
      <c r="AO15" s="53">
        <v>8</v>
      </c>
      <c r="AP15" s="53">
        <v>2</v>
      </c>
      <c r="AR15" s="53">
        <v>8</v>
      </c>
      <c r="AS15" s="53">
        <v>2</v>
      </c>
      <c r="AU15" s="53">
        <v>8</v>
      </c>
      <c r="AV15" s="53">
        <v>2</v>
      </c>
      <c r="AY15" s="53">
        <v>8</v>
      </c>
      <c r="AZ15" s="53">
        <v>1</v>
      </c>
      <c r="BB15" s="53">
        <v>8</v>
      </c>
      <c r="BC15" s="53">
        <v>2</v>
      </c>
      <c r="BE15" s="53">
        <v>8</v>
      </c>
      <c r="BF15" s="53">
        <v>1</v>
      </c>
      <c r="BI15" s="53">
        <v>8</v>
      </c>
      <c r="BJ15" s="53">
        <v>1</v>
      </c>
      <c r="BL15" s="53">
        <v>8</v>
      </c>
      <c r="BM15" s="53">
        <v>2</v>
      </c>
      <c r="BO15" s="53">
        <v>8</v>
      </c>
      <c r="BP15" s="53">
        <v>2</v>
      </c>
      <c r="BR15" s="53">
        <v>8</v>
      </c>
      <c r="BS15" s="53">
        <v>1</v>
      </c>
      <c r="BV15" s="53">
        <v>8</v>
      </c>
      <c r="BW15" s="53">
        <v>2</v>
      </c>
      <c r="BY15" s="53">
        <v>8</v>
      </c>
      <c r="BZ15" s="53">
        <v>2</v>
      </c>
      <c r="CB15" s="53">
        <v>8</v>
      </c>
      <c r="CC15" s="53">
        <v>1</v>
      </c>
      <c r="CE15" s="53">
        <v>8</v>
      </c>
      <c r="CF15" s="53">
        <v>1</v>
      </c>
      <c r="CI15" s="53">
        <v>8</v>
      </c>
      <c r="CJ15" s="53">
        <v>2</v>
      </c>
      <c r="CL15" s="53">
        <v>8</v>
      </c>
      <c r="CM15" s="53">
        <v>1</v>
      </c>
      <c r="CO15" s="53">
        <v>8</v>
      </c>
      <c r="CP15" s="53">
        <v>1</v>
      </c>
      <c r="CR15" s="53">
        <v>8</v>
      </c>
      <c r="CS15" s="53">
        <v>1</v>
      </c>
      <c r="CV15" s="53">
        <v>8</v>
      </c>
      <c r="CW15" s="53">
        <v>2</v>
      </c>
      <c r="CY15" s="53">
        <v>8</v>
      </c>
      <c r="CZ15" s="53">
        <v>2</v>
      </c>
      <c r="DB15" s="53">
        <v>8</v>
      </c>
      <c r="DC15" s="53">
        <v>2</v>
      </c>
      <c r="DE15" s="53">
        <v>8</v>
      </c>
      <c r="DF15" s="53">
        <v>2</v>
      </c>
      <c r="DI15" s="53">
        <v>8</v>
      </c>
      <c r="DJ15" s="53">
        <v>1</v>
      </c>
      <c r="DL15" s="53">
        <v>8</v>
      </c>
      <c r="DM15" s="53">
        <v>2</v>
      </c>
      <c r="DO15" s="53">
        <v>8</v>
      </c>
      <c r="DP15" s="53">
        <v>1</v>
      </c>
      <c r="DR15" s="53">
        <v>8</v>
      </c>
      <c r="DS15" s="53">
        <v>1</v>
      </c>
      <c r="DV15" s="53">
        <v>8</v>
      </c>
      <c r="DW15" s="53">
        <v>1</v>
      </c>
      <c r="DY15" s="53">
        <v>8</v>
      </c>
      <c r="DZ15" s="53">
        <v>2</v>
      </c>
      <c r="EB15" s="53">
        <v>8</v>
      </c>
      <c r="EC15" s="53">
        <v>1</v>
      </c>
      <c r="EE15" s="53">
        <v>8</v>
      </c>
      <c r="EF15" s="53">
        <v>1</v>
      </c>
    </row>
    <row r="16" spans="1:136" s="54" customFormat="1" ht="13.2" customHeight="1" x14ac:dyDescent="0.3">
      <c r="A16" s="53">
        <v>9</v>
      </c>
      <c r="B16" s="53">
        <v>1</v>
      </c>
      <c r="D16" s="53">
        <v>9</v>
      </c>
      <c r="E16" s="53">
        <v>1</v>
      </c>
      <c r="G16" s="53">
        <v>9</v>
      </c>
      <c r="H16" s="53">
        <v>1</v>
      </c>
      <c r="K16" s="53">
        <v>9</v>
      </c>
      <c r="L16" s="53">
        <v>2</v>
      </c>
      <c r="N16" s="53">
        <v>9</v>
      </c>
      <c r="O16" s="53">
        <v>2</v>
      </c>
      <c r="Q16" s="53">
        <v>9</v>
      </c>
      <c r="R16" s="53">
        <v>1</v>
      </c>
      <c r="U16" s="53">
        <v>9</v>
      </c>
      <c r="V16" s="53">
        <v>1</v>
      </c>
      <c r="X16" s="53">
        <v>9</v>
      </c>
      <c r="Y16" s="53">
        <v>1</v>
      </c>
      <c r="AA16" s="53">
        <v>9</v>
      </c>
      <c r="AB16" s="53">
        <v>1</v>
      </c>
      <c r="AE16" s="53">
        <v>9</v>
      </c>
      <c r="AF16" s="53">
        <v>1</v>
      </c>
      <c r="AH16" s="53">
        <v>9</v>
      </c>
      <c r="AI16" s="53">
        <v>2</v>
      </c>
      <c r="AK16" s="53">
        <v>9</v>
      </c>
      <c r="AL16" s="53">
        <v>1</v>
      </c>
      <c r="AO16" s="53">
        <v>9</v>
      </c>
      <c r="AP16" s="53">
        <v>1</v>
      </c>
      <c r="AR16" s="53">
        <v>9</v>
      </c>
      <c r="AS16" s="53">
        <v>1</v>
      </c>
      <c r="AU16" s="53">
        <v>9</v>
      </c>
      <c r="AV16" s="53">
        <v>1</v>
      </c>
      <c r="AY16" s="53">
        <v>9</v>
      </c>
      <c r="AZ16" s="53">
        <v>1</v>
      </c>
      <c r="BB16" s="53">
        <v>9</v>
      </c>
      <c r="BC16" s="53">
        <v>2</v>
      </c>
      <c r="BE16" s="53">
        <v>9</v>
      </c>
      <c r="BF16" s="53">
        <v>1</v>
      </c>
      <c r="BI16" s="53">
        <v>9</v>
      </c>
      <c r="BJ16" s="53">
        <v>2</v>
      </c>
      <c r="BL16" s="53">
        <v>9</v>
      </c>
      <c r="BM16" s="53">
        <v>1</v>
      </c>
      <c r="BO16" s="53">
        <v>9</v>
      </c>
      <c r="BP16" s="53">
        <v>1</v>
      </c>
      <c r="BR16" s="53">
        <v>9</v>
      </c>
      <c r="BS16" s="53">
        <v>1</v>
      </c>
      <c r="BV16" s="53">
        <v>9</v>
      </c>
      <c r="BW16" s="53">
        <v>1</v>
      </c>
      <c r="BY16" s="53">
        <v>9</v>
      </c>
      <c r="BZ16" s="53">
        <v>1</v>
      </c>
      <c r="CB16" s="53">
        <v>9</v>
      </c>
      <c r="CC16" s="53">
        <v>2</v>
      </c>
      <c r="CE16" s="53">
        <v>9</v>
      </c>
      <c r="CF16" s="53">
        <v>1</v>
      </c>
      <c r="CI16" s="53">
        <v>9</v>
      </c>
      <c r="CJ16" s="53">
        <v>1</v>
      </c>
      <c r="CL16" s="53">
        <v>9</v>
      </c>
      <c r="CM16" s="53">
        <v>2</v>
      </c>
      <c r="CO16" s="53">
        <v>9</v>
      </c>
      <c r="CP16" s="53">
        <v>2</v>
      </c>
      <c r="CR16" s="53">
        <v>9</v>
      </c>
      <c r="CS16" s="53">
        <v>2</v>
      </c>
      <c r="CV16" s="53">
        <v>9</v>
      </c>
      <c r="CW16" s="53">
        <v>2</v>
      </c>
      <c r="CY16" s="53">
        <v>9</v>
      </c>
      <c r="CZ16" s="53">
        <v>1</v>
      </c>
      <c r="DB16" s="53">
        <v>9</v>
      </c>
      <c r="DC16" s="53">
        <v>2</v>
      </c>
      <c r="DE16" s="53">
        <v>9</v>
      </c>
      <c r="DF16" s="53">
        <v>2</v>
      </c>
      <c r="DI16" s="53">
        <v>9</v>
      </c>
      <c r="DJ16" s="53">
        <v>2</v>
      </c>
      <c r="DL16" s="53">
        <v>9</v>
      </c>
      <c r="DM16" s="53">
        <v>1</v>
      </c>
      <c r="DO16" s="53">
        <v>9</v>
      </c>
      <c r="DP16" s="53">
        <v>1</v>
      </c>
      <c r="DR16" s="53">
        <v>9</v>
      </c>
      <c r="DS16" s="53">
        <v>1</v>
      </c>
      <c r="DV16" s="53">
        <v>9</v>
      </c>
      <c r="DW16" s="53">
        <v>2</v>
      </c>
      <c r="DY16" s="53">
        <v>9</v>
      </c>
      <c r="DZ16" s="53">
        <v>1</v>
      </c>
      <c r="EB16" s="53">
        <v>9</v>
      </c>
      <c r="EC16" s="53">
        <v>2</v>
      </c>
      <c r="EE16" s="53">
        <v>9</v>
      </c>
      <c r="EF16" s="53">
        <v>1</v>
      </c>
    </row>
    <row r="17" spans="1:136" s="54" customFormat="1" ht="13.2" customHeight="1" x14ac:dyDescent="0.3">
      <c r="A17" s="53"/>
      <c r="B17" s="53"/>
      <c r="D17" s="53"/>
      <c r="E17" s="53"/>
      <c r="G17" s="53">
        <v>10</v>
      </c>
      <c r="H17" s="53">
        <v>1</v>
      </c>
      <c r="K17" s="53">
        <v>10</v>
      </c>
      <c r="L17" s="53">
        <v>1</v>
      </c>
      <c r="N17" s="53">
        <v>10</v>
      </c>
      <c r="O17" s="53">
        <v>1</v>
      </c>
      <c r="Q17" s="53">
        <v>10</v>
      </c>
      <c r="R17" s="53">
        <v>1</v>
      </c>
      <c r="U17" s="53">
        <v>10</v>
      </c>
      <c r="V17" s="53">
        <v>1</v>
      </c>
      <c r="X17" s="53">
        <v>10</v>
      </c>
      <c r="Y17" s="53">
        <v>2</v>
      </c>
      <c r="AA17" s="53">
        <v>10</v>
      </c>
      <c r="AB17" s="53">
        <v>1</v>
      </c>
      <c r="AE17" s="55">
        <v>10</v>
      </c>
      <c r="AF17" s="55">
        <v>1</v>
      </c>
      <c r="AH17" s="53">
        <v>10</v>
      </c>
      <c r="AI17" s="53">
        <v>1</v>
      </c>
      <c r="AK17" s="53">
        <v>10</v>
      </c>
      <c r="AL17" s="53">
        <v>1</v>
      </c>
      <c r="AO17" s="55">
        <v>10</v>
      </c>
      <c r="AP17" s="55">
        <v>1</v>
      </c>
      <c r="AR17" s="53">
        <v>10</v>
      </c>
      <c r="AS17" s="53">
        <v>1</v>
      </c>
      <c r="AU17" s="53">
        <v>10</v>
      </c>
      <c r="AV17" s="53">
        <v>1</v>
      </c>
      <c r="AY17" s="55">
        <v>10</v>
      </c>
      <c r="AZ17" s="55">
        <v>1</v>
      </c>
      <c r="BB17" s="53">
        <v>10</v>
      </c>
      <c r="BC17" s="53">
        <v>2</v>
      </c>
      <c r="BE17" s="53">
        <v>10</v>
      </c>
      <c r="BF17" s="55">
        <v>2</v>
      </c>
      <c r="BI17" s="55">
        <v>10</v>
      </c>
      <c r="BJ17" s="55">
        <v>2</v>
      </c>
      <c r="BL17" s="53"/>
      <c r="BM17" s="53"/>
      <c r="BO17" s="53">
        <v>10</v>
      </c>
      <c r="BP17" s="53">
        <v>1</v>
      </c>
      <c r="BR17" s="53">
        <v>10</v>
      </c>
      <c r="BS17" s="53">
        <v>2</v>
      </c>
      <c r="BV17" s="55">
        <v>10</v>
      </c>
      <c r="BW17" s="55">
        <v>1</v>
      </c>
      <c r="BY17" s="53">
        <v>10</v>
      </c>
      <c r="BZ17" s="53">
        <v>1</v>
      </c>
      <c r="CB17" s="53">
        <v>10</v>
      </c>
      <c r="CC17" s="53">
        <v>1</v>
      </c>
      <c r="CE17" s="53">
        <v>10</v>
      </c>
      <c r="CF17" s="53">
        <v>2</v>
      </c>
      <c r="CI17" s="55">
        <v>10</v>
      </c>
      <c r="CJ17" s="55">
        <v>2</v>
      </c>
      <c r="CL17" s="53">
        <v>10</v>
      </c>
      <c r="CM17" s="53">
        <v>1</v>
      </c>
      <c r="CO17" s="53">
        <v>10</v>
      </c>
      <c r="CP17" s="53">
        <v>2</v>
      </c>
      <c r="CR17" s="53">
        <v>10</v>
      </c>
      <c r="CS17" s="53">
        <v>2</v>
      </c>
      <c r="CV17" s="55">
        <v>10</v>
      </c>
      <c r="CW17" s="55">
        <v>2</v>
      </c>
      <c r="CY17" s="53">
        <v>10</v>
      </c>
      <c r="CZ17" s="53">
        <v>2</v>
      </c>
      <c r="DB17" s="53">
        <v>10</v>
      </c>
      <c r="DC17" s="53">
        <v>1</v>
      </c>
      <c r="DE17" s="53">
        <v>10</v>
      </c>
      <c r="DF17" s="53">
        <v>1</v>
      </c>
      <c r="DI17" s="55">
        <v>10</v>
      </c>
      <c r="DJ17" s="55">
        <v>1</v>
      </c>
      <c r="DL17" s="53">
        <v>10</v>
      </c>
      <c r="DM17" s="53">
        <v>1</v>
      </c>
      <c r="DO17" s="53">
        <v>10</v>
      </c>
      <c r="DP17" s="53">
        <v>2</v>
      </c>
      <c r="DR17" s="53">
        <v>10</v>
      </c>
      <c r="DS17" s="53">
        <v>1</v>
      </c>
      <c r="DV17" s="55">
        <v>10</v>
      </c>
      <c r="DW17" s="55">
        <v>2</v>
      </c>
      <c r="DY17" s="53">
        <v>10</v>
      </c>
      <c r="DZ17" s="53">
        <v>2</v>
      </c>
      <c r="EB17" s="53">
        <v>10</v>
      </c>
      <c r="EC17" s="53">
        <v>1</v>
      </c>
      <c r="EE17" s="53">
        <v>10</v>
      </c>
      <c r="EF17" s="53">
        <v>1</v>
      </c>
    </row>
    <row r="18" spans="1:136" s="54" customFormat="1" ht="13.2" customHeight="1" x14ac:dyDescent="0.3">
      <c r="A18" s="53"/>
      <c r="B18" s="53"/>
      <c r="D18" s="53"/>
      <c r="E18" s="53"/>
      <c r="G18" s="53">
        <v>11</v>
      </c>
      <c r="H18" s="53">
        <v>1</v>
      </c>
      <c r="K18" s="53">
        <v>11</v>
      </c>
      <c r="L18" s="53">
        <v>1</v>
      </c>
      <c r="N18" s="53">
        <v>11</v>
      </c>
      <c r="O18" s="53">
        <v>1</v>
      </c>
      <c r="Q18" s="53">
        <v>11</v>
      </c>
      <c r="R18" s="53">
        <v>1</v>
      </c>
      <c r="U18" s="53">
        <v>11</v>
      </c>
      <c r="V18" s="53">
        <v>2</v>
      </c>
      <c r="X18" s="53">
        <v>11</v>
      </c>
      <c r="Y18" s="53">
        <v>1</v>
      </c>
      <c r="AA18" s="53">
        <v>11</v>
      </c>
      <c r="AB18" s="53">
        <v>2</v>
      </c>
      <c r="AE18" s="55">
        <v>11</v>
      </c>
      <c r="AF18" s="55">
        <v>1</v>
      </c>
      <c r="AH18" s="53">
        <v>11</v>
      </c>
      <c r="AI18" s="53">
        <v>1</v>
      </c>
      <c r="AK18" s="53">
        <v>11</v>
      </c>
      <c r="AL18" s="53">
        <v>1</v>
      </c>
      <c r="AO18" s="55">
        <v>11</v>
      </c>
      <c r="AP18" s="55">
        <v>2</v>
      </c>
      <c r="AR18" s="53">
        <v>11</v>
      </c>
      <c r="AS18" s="53">
        <v>2</v>
      </c>
      <c r="AU18" s="53">
        <v>11</v>
      </c>
      <c r="AV18" s="53">
        <v>2</v>
      </c>
      <c r="AY18" s="55">
        <v>11</v>
      </c>
      <c r="AZ18" s="55">
        <v>2</v>
      </c>
      <c r="BB18" s="53">
        <v>11</v>
      </c>
      <c r="BC18" s="53">
        <v>1</v>
      </c>
      <c r="BE18" s="53">
        <v>11</v>
      </c>
      <c r="BF18" s="55">
        <v>2</v>
      </c>
      <c r="BI18" s="55">
        <v>11</v>
      </c>
      <c r="BJ18" s="55">
        <v>1</v>
      </c>
      <c r="BL18" s="53"/>
      <c r="BM18" s="53"/>
      <c r="BO18" s="53">
        <v>11</v>
      </c>
      <c r="BP18" s="53">
        <v>1</v>
      </c>
      <c r="BR18" s="53">
        <v>11</v>
      </c>
      <c r="BS18" s="53">
        <v>1</v>
      </c>
      <c r="BV18" s="55">
        <v>11</v>
      </c>
      <c r="BW18" s="55">
        <v>2</v>
      </c>
      <c r="BY18" s="53">
        <v>11</v>
      </c>
      <c r="BZ18" s="53">
        <v>1</v>
      </c>
      <c r="CB18" s="53">
        <v>11</v>
      </c>
      <c r="CC18" s="53">
        <v>1</v>
      </c>
      <c r="CE18" s="53">
        <v>11</v>
      </c>
      <c r="CF18" s="53">
        <v>1</v>
      </c>
      <c r="CI18" s="55">
        <v>11</v>
      </c>
      <c r="CJ18" s="55">
        <v>1</v>
      </c>
      <c r="CL18" s="53">
        <v>11</v>
      </c>
      <c r="CM18" s="53">
        <v>2</v>
      </c>
      <c r="CO18" s="53">
        <v>11</v>
      </c>
      <c r="CP18" s="53">
        <v>2</v>
      </c>
      <c r="CR18" s="53">
        <v>11</v>
      </c>
      <c r="CS18" s="53">
        <v>2</v>
      </c>
      <c r="CV18" s="55">
        <v>11</v>
      </c>
      <c r="CW18" s="55">
        <v>1</v>
      </c>
      <c r="CY18" s="53">
        <v>11</v>
      </c>
      <c r="CZ18" s="53">
        <v>1</v>
      </c>
      <c r="DB18" s="53">
        <v>11</v>
      </c>
      <c r="DC18" s="53">
        <v>1</v>
      </c>
      <c r="DE18" s="53">
        <v>11</v>
      </c>
      <c r="DF18" s="53">
        <v>1</v>
      </c>
      <c r="DI18" s="55">
        <v>11</v>
      </c>
      <c r="DJ18" s="55">
        <v>1</v>
      </c>
      <c r="DL18" s="53">
        <v>11</v>
      </c>
      <c r="DM18" s="53">
        <v>2</v>
      </c>
      <c r="DO18" s="53">
        <v>11</v>
      </c>
      <c r="DP18" s="53">
        <v>2</v>
      </c>
      <c r="DR18" s="53">
        <v>11</v>
      </c>
      <c r="DS18" s="53">
        <v>1</v>
      </c>
      <c r="DV18" s="55">
        <v>11</v>
      </c>
      <c r="DW18" s="55">
        <v>1</v>
      </c>
      <c r="DY18" s="53">
        <v>11</v>
      </c>
      <c r="DZ18" s="53">
        <v>1</v>
      </c>
      <c r="EB18" s="53">
        <v>11</v>
      </c>
      <c r="EC18" s="53">
        <v>2</v>
      </c>
      <c r="EE18" s="53">
        <v>11</v>
      </c>
      <c r="EF18" s="53">
        <v>1</v>
      </c>
    </row>
    <row r="19" spans="1:136" s="54" customFormat="1" ht="13.2" customHeight="1" x14ac:dyDescent="0.3">
      <c r="A19" s="53"/>
      <c r="B19" s="53"/>
      <c r="D19" s="53"/>
      <c r="E19" s="53"/>
      <c r="G19" s="53">
        <v>12</v>
      </c>
      <c r="H19" s="53">
        <v>1</v>
      </c>
      <c r="K19" s="53">
        <v>12</v>
      </c>
      <c r="L19" s="53">
        <v>2</v>
      </c>
      <c r="N19" s="53">
        <v>12</v>
      </c>
      <c r="O19" s="53">
        <v>2</v>
      </c>
      <c r="Q19" s="53">
        <v>12</v>
      </c>
      <c r="R19" s="53">
        <v>2</v>
      </c>
      <c r="U19" s="53">
        <v>12</v>
      </c>
      <c r="V19" s="53">
        <v>1</v>
      </c>
      <c r="X19" s="53">
        <v>12</v>
      </c>
      <c r="Y19" s="53">
        <v>1</v>
      </c>
      <c r="AA19" s="53">
        <v>12</v>
      </c>
      <c r="AB19" s="53">
        <v>2</v>
      </c>
      <c r="AE19" s="55">
        <v>12</v>
      </c>
      <c r="AF19" s="55">
        <v>2</v>
      </c>
      <c r="AH19" s="53">
        <v>12</v>
      </c>
      <c r="AI19" s="53">
        <v>2</v>
      </c>
      <c r="AK19" s="53">
        <v>12</v>
      </c>
      <c r="AL19" s="53">
        <v>2</v>
      </c>
      <c r="AO19" s="55">
        <v>12</v>
      </c>
      <c r="AP19" s="55">
        <v>1</v>
      </c>
      <c r="AR19" s="53">
        <v>12</v>
      </c>
      <c r="AS19" s="53">
        <v>2</v>
      </c>
      <c r="AU19" s="53">
        <v>12</v>
      </c>
      <c r="AV19" s="53">
        <v>1</v>
      </c>
      <c r="AY19" s="55">
        <v>12</v>
      </c>
      <c r="AZ19" s="55">
        <v>2</v>
      </c>
      <c r="BB19" s="53">
        <v>12</v>
      </c>
      <c r="BC19" s="53">
        <v>1</v>
      </c>
      <c r="BE19" s="53">
        <v>12</v>
      </c>
      <c r="BF19" s="55">
        <v>1</v>
      </c>
      <c r="BI19" s="55">
        <v>12</v>
      </c>
      <c r="BJ19" s="55">
        <v>1</v>
      </c>
      <c r="BL19" s="53"/>
      <c r="BM19" s="53"/>
      <c r="BO19" s="53"/>
      <c r="BP19" s="53"/>
      <c r="BR19" s="53"/>
      <c r="BS19" s="53"/>
      <c r="BV19" s="55">
        <v>12</v>
      </c>
      <c r="BW19" s="55">
        <v>2</v>
      </c>
      <c r="BY19" s="53">
        <v>12</v>
      </c>
      <c r="BZ19" s="53">
        <v>1</v>
      </c>
      <c r="CB19" s="53">
        <v>12</v>
      </c>
      <c r="CC19" s="53">
        <v>1</v>
      </c>
      <c r="CE19" s="53">
        <v>12</v>
      </c>
      <c r="CF19" s="53">
        <v>1</v>
      </c>
      <c r="CI19" s="55">
        <v>12</v>
      </c>
      <c r="CJ19" s="55">
        <v>1</v>
      </c>
      <c r="CL19" s="53">
        <v>12</v>
      </c>
      <c r="CM19" s="53">
        <v>1</v>
      </c>
      <c r="CO19" s="53">
        <v>12</v>
      </c>
      <c r="CP19" s="53">
        <v>1</v>
      </c>
      <c r="CR19" s="53">
        <v>12</v>
      </c>
      <c r="CS19" s="53">
        <v>2</v>
      </c>
      <c r="CV19" s="55">
        <v>12</v>
      </c>
      <c r="CW19" s="55">
        <v>1</v>
      </c>
      <c r="CY19" s="53">
        <v>12</v>
      </c>
      <c r="CZ19" s="53">
        <v>1</v>
      </c>
      <c r="DB19" s="53">
        <v>12</v>
      </c>
      <c r="DC19" s="53">
        <v>2</v>
      </c>
      <c r="DE19" s="53">
        <v>12</v>
      </c>
      <c r="DF19" s="53">
        <v>1</v>
      </c>
      <c r="DI19" s="55">
        <v>12</v>
      </c>
      <c r="DJ19" s="55">
        <v>2</v>
      </c>
      <c r="DL19" s="53">
        <v>12</v>
      </c>
      <c r="DM19" s="53">
        <v>1</v>
      </c>
      <c r="DO19" s="53">
        <v>12</v>
      </c>
      <c r="DP19" s="53">
        <v>2</v>
      </c>
      <c r="DR19" s="53">
        <v>12</v>
      </c>
      <c r="DS19" s="53">
        <v>2</v>
      </c>
      <c r="DV19" s="55">
        <v>12</v>
      </c>
      <c r="DW19" s="55">
        <v>1</v>
      </c>
      <c r="DY19" s="53">
        <v>12</v>
      </c>
      <c r="DZ19" s="53">
        <v>1</v>
      </c>
      <c r="EB19" s="53">
        <v>12</v>
      </c>
      <c r="EC19" s="53">
        <v>2</v>
      </c>
      <c r="EE19" s="53">
        <v>12</v>
      </c>
      <c r="EF19" s="53">
        <v>1</v>
      </c>
    </row>
    <row r="20" spans="1:136" s="54" customFormat="1" ht="13.2" customHeight="1" x14ac:dyDescent="0.3">
      <c r="A20" s="53"/>
      <c r="B20" s="53"/>
      <c r="D20" s="53"/>
      <c r="E20" s="53"/>
      <c r="G20" s="53">
        <v>13</v>
      </c>
      <c r="H20" s="53">
        <v>1</v>
      </c>
      <c r="K20" s="53">
        <v>13</v>
      </c>
      <c r="L20" s="53">
        <v>1</v>
      </c>
      <c r="N20" s="53">
        <v>13</v>
      </c>
      <c r="O20" s="53">
        <v>2</v>
      </c>
      <c r="Q20" s="53">
        <v>13</v>
      </c>
      <c r="R20" s="53">
        <v>1</v>
      </c>
      <c r="U20" s="53">
        <v>13</v>
      </c>
      <c r="V20" s="53">
        <v>1</v>
      </c>
      <c r="X20" s="53">
        <v>13</v>
      </c>
      <c r="Y20" s="53">
        <v>1</v>
      </c>
      <c r="AA20" s="53">
        <v>13</v>
      </c>
      <c r="AB20" s="53">
        <v>1</v>
      </c>
      <c r="AE20" s="53">
        <v>13</v>
      </c>
      <c r="AF20" s="53">
        <v>1</v>
      </c>
      <c r="AH20" s="53">
        <v>13</v>
      </c>
      <c r="AI20" s="53">
        <v>2</v>
      </c>
      <c r="AK20" s="53">
        <v>13</v>
      </c>
      <c r="AL20" s="53">
        <v>2</v>
      </c>
      <c r="AO20" s="53">
        <v>13</v>
      </c>
      <c r="AP20" s="53">
        <v>1</v>
      </c>
      <c r="AR20" s="53">
        <v>13</v>
      </c>
      <c r="AS20" s="53">
        <v>1</v>
      </c>
      <c r="AU20" s="53">
        <v>13</v>
      </c>
      <c r="AV20" s="53">
        <v>1</v>
      </c>
      <c r="AY20" s="53">
        <v>13</v>
      </c>
      <c r="AZ20" s="53">
        <v>1</v>
      </c>
      <c r="BB20" s="53">
        <v>13</v>
      </c>
      <c r="BC20" s="53">
        <v>1</v>
      </c>
      <c r="BE20" s="53">
        <v>13</v>
      </c>
      <c r="BF20" s="53">
        <v>1</v>
      </c>
      <c r="BI20" s="53"/>
      <c r="BJ20" s="53"/>
      <c r="BL20" s="53"/>
      <c r="BM20" s="53"/>
      <c r="BO20" s="53"/>
      <c r="BP20" s="53"/>
      <c r="BR20" s="53"/>
      <c r="BS20" s="53"/>
      <c r="BV20" s="53">
        <v>13</v>
      </c>
      <c r="BW20" s="53">
        <v>1</v>
      </c>
      <c r="BY20" s="53">
        <v>13</v>
      </c>
      <c r="BZ20" s="53">
        <v>1</v>
      </c>
      <c r="CB20" s="53">
        <v>13</v>
      </c>
      <c r="CC20" s="53">
        <v>1</v>
      </c>
      <c r="CE20" s="53">
        <v>13</v>
      </c>
      <c r="CF20" s="53">
        <v>2</v>
      </c>
      <c r="CI20" s="53">
        <v>13</v>
      </c>
      <c r="CJ20" s="53">
        <v>2</v>
      </c>
      <c r="CL20" s="53">
        <v>13</v>
      </c>
      <c r="CM20" s="53">
        <v>2</v>
      </c>
      <c r="CO20" s="53">
        <v>13</v>
      </c>
      <c r="CP20" s="53">
        <v>1</v>
      </c>
      <c r="CR20" s="53">
        <v>13</v>
      </c>
      <c r="CS20" s="53">
        <v>1</v>
      </c>
      <c r="CV20" s="53">
        <v>13</v>
      </c>
      <c r="CW20" s="53">
        <v>1</v>
      </c>
      <c r="CY20" s="53">
        <v>13</v>
      </c>
      <c r="CZ20" s="53">
        <v>2</v>
      </c>
      <c r="DB20" s="53">
        <v>13</v>
      </c>
      <c r="DC20" s="53">
        <v>1</v>
      </c>
      <c r="DE20" s="53">
        <v>13</v>
      </c>
      <c r="DF20" s="53">
        <v>1</v>
      </c>
      <c r="DI20" s="53">
        <v>13</v>
      </c>
      <c r="DJ20" s="53">
        <v>1</v>
      </c>
      <c r="DL20" s="53">
        <v>13</v>
      </c>
      <c r="DM20" s="53">
        <v>1</v>
      </c>
      <c r="DO20" s="53">
        <v>13</v>
      </c>
      <c r="DP20" s="53">
        <v>1</v>
      </c>
      <c r="DR20" s="53">
        <v>13</v>
      </c>
      <c r="DS20" s="53">
        <v>1</v>
      </c>
      <c r="DV20" s="53">
        <v>13</v>
      </c>
      <c r="DW20" s="53">
        <v>2</v>
      </c>
      <c r="DY20" s="53">
        <v>13</v>
      </c>
      <c r="DZ20" s="53">
        <v>1</v>
      </c>
      <c r="EB20" s="53">
        <v>13</v>
      </c>
      <c r="EC20" s="53">
        <v>1</v>
      </c>
      <c r="EE20" s="53">
        <v>13</v>
      </c>
      <c r="EF20" s="53">
        <v>1</v>
      </c>
    </row>
    <row r="21" spans="1:136" s="54" customFormat="1" ht="13.2" customHeight="1" x14ac:dyDescent="0.3">
      <c r="A21" s="53"/>
      <c r="B21" s="53"/>
      <c r="D21" s="53"/>
      <c r="E21" s="53"/>
      <c r="G21" s="53"/>
      <c r="H21" s="53"/>
      <c r="K21" s="53"/>
      <c r="L21" s="53"/>
      <c r="N21" s="53">
        <v>14</v>
      </c>
      <c r="O21" s="53">
        <v>1</v>
      </c>
      <c r="Q21" s="53"/>
      <c r="R21" s="53"/>
      <c r="U21" s="53">
        <v>14</v>
      </c>
      <c r="V21" s="53">
        <v>1</v>
      </c>
      <c r="X21" s="53">
        <v>14</v>
      </c>
      <c r="Y21" s="53">
        <v>1</v>
      </c>
      <c r="AA21" s="53">
        <v>14</v>
      </c>
      <c r="AB21" s="53">
        <v>2</v>
      </c>
      <c r="AE21" s="53">
        <v>14</v>
      </c>
      <c r="AF21" s="53">
        <v>1</v>
      </c>
      <c r="AH21" s="53">
        <v>14</v>
      </c>
      <c r="AI21" s="53">
        <v>1</v>
      </c>
      <c r="AK21" s="53">
        <v>14</v>
      </c>
      <c r="AL21" s="53">
        <v>2</v>
      </c>
      <c r="AO21" s="53">
        <v>14</v>
      </c>
      <c r="AP21" s="53">
        <v>1</v>
      </c>
      <c r="AR21" s="53">
        <v>14</v>
      </c>
      <c r="AS21" s="53">
        <v>1</v>
      </c>
      <c r="AU21" s="53">
        <v>14</v>
      </c>
      <c r="AV21" s="53">
        <v>2</v>
      </c>
      <c r="AY21" s="53">
        <v>14</v>
      </c>
      <c r="AZ21" s="53">
        <v>1</v>
      </c>
      <c r="BB21" s="53">
        <v>14</v>
      </c>
      <c r="BC21" s="53">
        <v>2</v>
      </c>
      <c r="BE21" s="53">
        <v>14</v>
      </c>
      <c r="BF21" s="53">
        <v>1</v>
      </c>
      <c r="BI21" s="53"/>
      <c r="BJ21" s="53"/>
      <c r="BL21" s="53"/>
      <c r="BM21" s="53"/>
      <c r="BO21" s="53"/>
      <c r="BP21" s="53"/>
      <c r="BR21" s="53"/>
      <c r="BS21" s="53"/>
      <c r="BV21" s="53">
        <v>14</v>
      </c>
      <c r="BW21" s="53">
        <v>1</v>
      </c>
      <c r="BY21" s="53">
        <v>14</v>
      </c>
      <c r="BZ21" s="53">
        <v>2</v>
      </c>
      <c r="CB21" s="53">
        <v>14</v>
      </c>
      <c r="CC21" s="53">
        <v>1</v>
      </c>
      <c r="CE21" s="53">
        <v>14</v>
      </c>
      <c r="CF21" s="53">
        <v>1</v>
      </c>
      <c r="CI21" s="53">
        <v>14</v>
      </c>
      <c r="CJ21" s="53">
        <v>1</v>
      </c>
      <c r="CL21" s="53">
        <v>14</v>
      </c>
      <c r="CM21" s="53">
        <v>1</v>
      </c>
      <c r="CO21" s="53">
        <v>14</v>
      </c>
      <c r="CP21" s="53">
        <v>1</v>
      </c>
      <c r="CR21" s="53">
        <v>14</v>
      </c>
      <c r="CS21" s="53">
        <v>1</v>
      </c>
      <c r="CV21" s="53">
        <v>14</v>
      </c>
      <c r="CW21" s="53">
        <v>1</v>
      </c>
      <c r="CY21" s="53">
        <v>14</v>
      </c>
      <c r="CZ21" s="53">
        <v>1</v>
      </c>
      <c r="DB21" s="53"/>
      <c r="DC21" s="53"/>
      <c r="DE21" s="53">
        <v>14</v>
      </c>
      <c r="DF21" s="53">
        <v>1</v>
      </c>
      <c r="DI21" s="53">
        <v>14</v>
      </c>
      <c r="DJ21" s="53">
        <v>1</v>
      </c>
      <c r="DL21" s="53">
        <v>14</v>
      </c>
      <c r="DM21" s="53">
        <v>2</v>
      </c>
      <c r="DO21" s="53">
        <v>14</v>
      </c>
      <c r="DP21" s="53">
        <v>1</v>
      </c>
      <c r="DR21" s="53">
        <v>14</v>
      </c>
      <c r="DS21" s="53">
        <v>2</v>
      </c>
      <c r="DV21" s="53">
        <v>14</v>
      </c>
      <c r="DW21" s="53">
        <v>1</v>
      </c>
      <c r="DY21" s="53">
        <v>14</v>
      </c>
      <c r="DZ21" s="53">
        <v>1</v>
      </c>
      <c r="EB21" s="53">
        <v>14</v>
      </c>
      <c r="EC21" s="53">
        <v>1</v>
      </c>
      <c r="EE21" s="53">
        <v>14</v>
      </c>
      <c r="EF21" s="53">
        <v>2</v>
      </c>
    </row>
    <row r="22" spans="1:136" s="54" customFormat="1" ht="13.2" customHeight="1" x14ac:dyDescent="0.3">
      <c r="A22" s="53"/>
      <c r="B22" s="53"/>
      <c r="D22" s="53"/>
      <c r="E22" s="53"/>
      <c r="G22" s="53"/>
      <c r="H22" s="53"/>
      <c r="K22" s="53"/>
      <c r="L22" s="53"/>
      <c r="N22" s="53">
        <v>15</v>
      </c>
      <c r="O22" s="53">
        <v>1</v>
      </c>
      <c r="Q22" s="53"/>
      <c r="R22" s="53"/>
      <c r="U22" s="53">
        <v>15</v>
      </c>
      <c r="V22" s="53">
        <v>1</v>
      </c>
      <c r="X22" s="53">
        <v>15</v>
      </c>
      <c r="Y22" s="53">
        <v>2</v>
      </c>
      <c r="AA22" s="53">
        <v>15</v>
      </c>
      <c r="AB22" s="53">
        <v>1</v>
      </c>
      <c r="AE22" s="53">
        <v>15</v>
      </c>
      <c r="AF22" s="53">
        <v>1</v>
      </c>
      <c r="AH22" s="53">
        <v>15</v>
      </c>
      <c r="AI22" s="53">
        <v>1</v>
      </c>
      <c r="AK22" s="53">
        <v>15</v>
      </c>
      <c r="AL22" s="53">
        <v>1</v>
      </c>
      <c r="AO22" s="53">
        <v>15</v>
      </c>
      <c r="AP22" s="53">
        <v>2</v>
      </c>
      <c r="AR22" s="53">
        <v>15</v>
      </c>
      <c r="AS22" s="53">
        <v>2</v>
      </c>
      <c r="AU22" s="53">
        <v>15</v>
      </c>
      <c r="AV22" s="53">
        <v>2</v>
      </c>
      <c r="AY22" s="53">
        <v>15</v>
      </c>
      <c r="AZ22" s="53">
        <v>1</v>
      </c>
      <c r="BB22" s="53">
        <v>15</v>
      </c>
      <c r="BC22" s="53">
        <v>1</v>
      </c>
      <c r="BE22" s="53">
        <v>15</v>
      </c>
      <c r="BF22" s="53">
        <v>2</v>
      </c>
      <c r="BI22" s="53"/>
      <c r="BJ22" s="53"/>
      <c r="BL22" s="53"/>
      <c r="BM22" s="53"/>
      <c r="BO22" s="53"/>
      <c r="BP22" s="53"/>
      <c r="BR22" s="53"/>
      <c r="BS22" s="53"/>
      <c r="BV22" s="53">
        <v>15</v>
      </c>
      <c r="BW22" s="53">
        <v>1</v>
      </c>
      <c r="BY22" s="53">
        <v>15</v>
      </c>
      <c r="BZ22" s="53">
        <v>1</v>
      </c>
      <c r="CB22" s="53">
        <v>15</v>
      </c>
      <c r="CC22" s="53">
        <v>1</v>
      </c>
      <c r="CE22" s="53">
        <v>15</v>
      </c>
      <c r="CF22" s="53">
        <v>1</v>
      </c>
      <c r="CI22" s="53">
        <v>15</v>
      </c>
      <c r="CJ22" s="53">
        <v>1</v>
      </c>
      <c r="CL22" s="53">
        <v>15</v>
      </c>
      <c r="CM22" s="53">
        <v>1</v>
      </c>
      <c r="CO22" s="53">
        <v>15</v>
      </c>
      <c r="CP22" s="53">
        <v>1</v>
      </c>
      <c r="CR22" s="53">
        <v>15</v>
      </c>
      <c r="CS22" s="53">
        <v>1</v>
      </c>
      <c r="CV22" s="53">
        <v>15</v>
      </c>
      <c r="CW22" s="53">
        <v>1</v>
      </c>
      <c r="CY22" s="53">
        <v>15</v>
      </c>
      <c r="CZ22" s="53">
        <v>1</v>
      </c>
      <c r="DB22" s="53"/>
      <c r="DC22" s="53"/>
      <c r="DE22" s="53">
        <v>15</v>
      </c>
      <c r="DF22" s="53">
        <v>1</v>
      </c>
      <c r="DI22" s="53">
        <v>15</v>
      </c>
      <c r="DJ22" s="53">
        <v>1</v>
      </c>
      <c r="DL22" s="53">
        <v>15</v>
      </c>
      <c r="DM22" s="53">
        <v>1</v>
      </c>
      <c r="DO22" s="53">
        <v>15</v>
      </c>
      <c r="DP22" s="53">
        <v>2</v>
      </c>
      <c r="DR22" s="53">
        <v>15</v>
      </c>
      <c r="DS22" s="53">
        <v>1</v>
      </c>
      <c r="DV22" s="53">
        <v>15</v>
      </c>
      <c r="DW22" s="53">
        <v>1</v>
      </c>
      <c r="DY22" s="53">
        <v>15</v>
      </c>
      <c r="DZ22" s="53">
        <v>2</v>
      </c>
      <c r="EB22" s="53">
        <v>15</v>
      </c>
      <c r="EC22" s="53">
        <v>1</v>
      </c>
      <c r="EE22" s="53">
        <v>15</v>
      </c>
      <c r="EF22" s="53">
        <v>2</v>
      </c>
    </row>
    <row r="23" spans="1:136" s="54" customFormat="1" ht="13.2" customHeight="1" x14ac:dyDescent="0.3">
      <c r="A23" s="53"/>
      <c r="B23" s="53"/>
      <c r="D23" s="53"/>
      <c r="E23" s="53"/>
      <c r="G23" s="53"/>
      <c r="H23" s="53"/>
      <c r="K23" s="53"/>
      <c r="L23" s="53"/>
      <c r="N23" s="53">
        <v>16</v>
      </c>
      <c r="O23" s="53">
        <v>1</v>
      </c>
      <c r="Q23" s="53"/>
      <c r="R23" s="53"/>
      <c r="U23" s="53"/>
      <c r="V23" s="53"/>
      <c r="X23" s="53">
        <v>16</v>
      </c>
      <c r="Y23" s="53">
        <v>1</v>
      </c>
      <c r="AA23" s="53">
        <v>16</v>
      </c>
      <c r="AB23" s="53">
        <v>1</v>
      </c>
      <c r="AE23" s="53">
        <v>16</v>
      </c>
      <c r="AF23" s="53">
        <v>1</v>
      </c>
      <c r="AH23" s="53">
        <v>16</v>
      </c>
      <c r="AI23" s="53">
        <v>1</v>
      </c>
      <c r="AK23" s="53">
        <v>16</v>
      </c>
      <c r="AL23" s="53">
        <v>2</v>
      </c>
      <c r="AO23" s="53">
        <v>16</v>
      </c>
      <c r="AP23" s="53">
        <v>1</v>
      </c>
      <c r="AR23" s="53">
        <v>16</v>
      </c>
      <c r="AS23" s="53">
        <v>1</v>
      </c>
      <c r="AU23" s="53">
        <v>16</v>
      </c>
      <c r="AV23" s="53">
        <v>1</v>
      </c>
      <c r="AY23" s="53">
        <v>16</v>
      </c>
      <c r="AZ23" s="53">
        <v>2</v>
      </c>
      <c r="BB23" s="53">
        <v>16</v>
      </c>
      <c r="BC23" s="53">
        <v>2</v>
      </c>
      <c r="BE23" s="53">
        <v>16</v>
      </c>
      <c r="BF23" s="53">
        <v>1</v>
      </c>
      <c r="BI23" s="53"/>
      <c r="BJ23" s="53"/>
      <c r="BL23" s="53"/>
      <c r="BM23" s="53"/>
      <c r="BO23" s="53"/>
      <c r="BP23" s="53"/>
      <c r="BR23" s="53"/>
      <c r="BS23" s="53"/>
      <c r="BV23" s="53">
        <v>16</v>
      </c>
      <c r="BW23" s="53">
        <v>1</v>
      </c>
      <c r="BY23" s="53">
        <v>16</v>
      </c>
      <c r="BZ23" s="53">
        <v>1</v>
      </c>
      <c r="CB23" s="53"/>
      <c r="CC23" s="53"/>
      <c r="CE23" s="53">
        <v>16</v>
      </c>
      <c r="CF23" s="53">
        <v>1</v>
      </c>
      <c r="CI23" s="53"/>
      <c r="CJ23" s="53"/>
      <c r="CL23" s="53">
        <v>16</v>
      </c>
      <c r="CM23" s="53">
        <v>1</v>
      </c>
      <c r="CO23" s="53">
        <v>16</v>
      </c>
      <c r="CP23" s="53">
        <v>1</v>
      </c>
      <c r="CR23" s="53">
        <v>16</v>
      </c>
      <c r="CS23" s="53">
        <v>1</v>
      </c>
      <c r="CV23" s="53"/>
      <c r="CW23" s="53"/>
      <c r="CY23" s="53">
        <v>16</v>
      </c>
      <c r="CZ23" s="53">
        <v>1</v>
      </c>
      <c r="DB23" s="53"/>
      <c r="DC23" s="53"/>
      <c r="DE23" s="53">
        <v>16</v>
      </c>
      <c r="DF23" s="53">
        <v>1</v>
      </c>
      <c r="DI23" s="53">
        <v>16</v>
      </c>
      <c r="DJ23" s="53">
        <v>2</v>
      </c>
      <c r="DL23" s="53">
        <v>16</v>
      </c>
      <c r="DM23" s="53">
        <v>2</v>
      </c>
      <c r="DO23" s="53">
        <v>16</v>
      </c>
      <c r="DP23" s="53">
        <v>2</v>
      </c>
      <c r="DR23" s="53">
        <v>16</v>
      </c>
      <c r="DS23" s="53">
        <v>2</v>
      </c>
      <c r="DV23" s="53">
        <v>16</v>
      </c>
      <c r="DW23" s="53">
        <v>1</v>
      </c>
      <c r="DY23" s="53">
        <v>16</v>
      </c>
      <c r="DZ23" s="53">
        <v>1</v>
      </c>
      <c r="EB23" s="53">
        <v>16</v>
      </c>
      <c r="EC23" s="53">
        <v>1</v>
      </c>
      <c r="EE23" s="53">
        <v>16</v>
      </c>
      <c r="EF23" s="53">
        <v>1</v>
      </c>
    </row>
    <row r="24" spans="1:136" s="54" customFormat="1" ht="13.2" customHeight="1" x14ac:dyDescent="0.3">
      <c r="A24" s="53"/>
      <c r="B24" s="53"/>
      <c r="D24" s="53"/>
      <c r="E24" s="53"/>
      <c r="G24" s="53"/>
      <c r="H24" s="53"/>
      <c r="K24" s="53"/>
      <c r="L24" s="53"/>
      <c r="N24" s="53"/>
      <c r="O24" s="53"/>
      <c r="Q24" s="53"/>
      <c r="R24" s="53"/>
      <c r="U24" s="53"/>
      <c r="V24" s="53"/>
      <c r="X24" s="53">
        <v>17</v>
      </c>
      <c r="Y24" s="53">
        <v>1</v>
      </c>
      <c r="AA24" s="53">
        <v>17</v>
      </c>
      <c r="AB24" s="53">
        <v>1</v>
      </c>
      <c r="AE24" s="53">
        <v>17</v>
      </c>
      <c r="AF24" s="53">
        <v>2</v>
      </c>
      <c r="AH24" s="53">
        <v>17</v>
      </c>
      <c r="AI24" s="53">
        <v>1</v>
      </c>
      <c r="AK24" s="53">
        <v>17</v>
      </c>
      <c r="AL24" s="53">
        <v>1</v>
      </c>
      <c r="AO24" s="53">
        <v>17</v>
      </c>
      <c r="AP24" s="53">
        <v>1</v>
      </c>
      <c r="AR24" s="53">
        <v>17</v>
      </c>
      <c r="AS24" s="53">
        <v>1</v>
      </c>
      <c r="AU24" s="53">
        <v>17</v>
      </c>
      <c r="AV24" s="53">
        <v>2</v>
      </c>
      <c r="AY24" s="53">
        <v>17</v>
      </c>
      <c r="AZ24" s="53">
        <v>1</v>
      </c>
      <c r="BB24" s="53">
        <v>17</v>
      </c>
      <c r="BC24" s="53">
        <v>1</v>
      </c>
      <c r="BE24" s="53">
        <v>17</v>
      </c>
      <c r="BF24" s="53">
        <v>1</v>
      </c>
      <c r="BI24" s="53"/>
      <c r="BJ24" s="53"/>
      <c r="BL24" s="53"/>
      <c r="BM24" s="53"/>
      <c r="BO24" s="53"/>
      <c r="BP24" s="53"/>
      <c r="BR24" s="53"/>
      <c r="BS24" s="53"/>
      <c r="BV24" s="53"/>
      <c r="BW24" s="53"/>
      <c r="BY24" s="53"/>
      <c r="BZ24" s="53"/>
      <c r="CB24" s="53"/>
      <c r="CC24" s="53"/>
      <c r="CE24" s="53"/>
      <c r="CF24" s="53"/>
      <c r="CI24" s="53"/>
      <c r="CJ24" s="53"/>
      <c r="CL24" s="53"/>
      <c r="CM24" s="53"/>
      <c r="CO24" s="53">
        <v>17</v>
      </c>
      <c r="CP24" s="53">
        <v>1</v>
      </c>
      <c r="CR24" s="53">
        <v>17</v>
      </c>
      <c r="CS24" s="53">
        <v>1</v>
      </c>
      <c r="CV24" s="53"/>
      <c r="CW24" s="53"/>
      <c r="CY24" s="53"/>
      <c r="CZ24" s="53"/>
      <c r="DB24" s="53"/>
      <c r="DC24" s="53"/>
      <c r="DE24" s="53">
        <v>17</v>
      </c>
      <c r="DF24" s="53">
        <v>1</v>
      </c>
      <c r="DI24" s="53">
        <v>17</v>
      </c>
      <c r="DJ24" s="53">
        <v>1</v>
      </c>
      <c r="DL24" s="53">
        <v>17</v>
      </c>
      <c r="DM24" s="53">
        <v>1</v>
      </c>
      <c r="DO24" s="53">
        <v>17</v>
      </c>
      <c r="DP24" s="53">
        <v>1</v>
      </c>
      <c r="DR24" s="53">
        <v>17</v>
      </c>
      <c r="DS24" s="53">
        <v>1</v>
      </c>
      <c r="DV24" s="53"/>
      <c r="DW24" s="53"/>
      <c r="DY24" s="53">
        <v>17</v>
      </c>
      <c r="DZ24" s="53">
        <v>1</v>
      </c>
      <c r="EB24" s="53">
        <v>17</v>
      </c>
      <c r="EC24" s="53">
        <v>1</v>
      </c>
      <c r="EE24" s="53">
        <v>17</v>
      </c>
      <c r="EF24" s="53">
        <v>1</v>
      </c>
    </row>
    <row r="25" spans="1:136" s="54" customFormat="1" ht="13.2" customHeight="1" x14ac:dyDescent="0.3">
      <c r="A25" s="53"/>
      <c r="B25" s="53"/>
      <c r="D25" s="53"/>
      <c r="E25" s="53"/>
      <c r="G25" s="53"/>
      <c r="H25" s="53"/>
      <c r="K25" s="53"/>
      <c r="L25" s="53"/>
      <c r="N25" s="53"/>
      <c r="O25" s="53"/>
      <c r="Q25" s="53"/>
      <c r="R25" s="53"/>
      <c r="U25" s="53"/>
      <c r="V25" s="53"/>
      <c r="X25" s="53">
        <v>18</v>
      </c>
      <c r="Y25" s="53">
        <v>2</v>
      </c>
      <c r="AA25" s="53">
        <v>18</v>
      </c>
      <c r="AB25" s="53">
        <v>2</v>
      </c>
      <c r="AE25" s="53">
        <v>18</v>
      </c>
      <c r="AF25" s="53">
        <v>1</v>
      </c>
      <c r="AH25" s="53">
        <v>18</v>
      </c>
      <c r="AI25" s="53">
        <v>1</v>
      </c>
      <c r="AK25" s="53">
        <v>18</v>
      </c>
      <c r="AL25" s="53">
        <v>1</v>
      </c>
      <c r="AO25" s="53">
        <v>18</v>
      </c>
      <c r="AP25" s="53">
        <v>1</v>
      </c>
      <c r="AR25" s="53">
        <v>18</v>
      </c>
      <c r="AS25" s="53">
        <v>2</v>
      </c>
      <c r="AU25" s="53">
        <v>18</v>
      </c>
      <c r="AV25" s="53">
        <v>2</v>
      </c>
      <c r="AY25" s="53">
        <v>18</v>
      </c>
      <c r="AZ25" s="53">
        <v>1</v>
      </c>
      <c r="BB25" s="53">
        <v>18</v>
      </c>
      <c r="BC25" s="53">
        <v>2</v>
      </c>
      <c r="BE25" s="53">
        <v>18</v>
      </c>
      <c r="BF25" s="53">
        <v>2</v>
      </c>
      <c r="BI25" s="53"/>
      <c r="BJ25" s="53"/>
      <c r="BL25" s="53"/>
      <c r="BM25" s="53"/>
      <c r="BO25" s="53"/>
      <c r="BP25" s="53"/>
      <c r="BR25" s="53"/>
      <c r="BS25" s="53"/>
      <c r="BV25" s="53"/>
      <c r="BW25" s="53"/>
      <c r="BY25" s="53"/>
      <c r="BZ25" s="53"/>
      <c r="CB25" s="53"/>
      <c r="CC25" s="53"/>
      <c r="CE25" s="53"/>
      <c r="CF25" s="53"/>
      <c r="CI25" s="53"/>
      <c r="CJ25" s="53"/>
      <c r="CL25" s="53"/>
      <c r="CM25" s="53"/>
      <c r="CO25" s="53">
        <v>18</v>
      </c>
      <c r="CP25" s="53">
        <v>2</v>
      </c>
      <c r="CR25" s="53">
        <v>18</v>
      </c>
      <c r="CS25" s="53">
        <v>1</v>
      </c>
      <c r="CV25" s="53"/>
      <c r="CW25" s="53"/>
      <c r="CY25" s="53"/>
      <c r="CZ25" s="53"/>
      <c r="DB25" s="53"/>
      <c r="DC25" s="53"/>
      <c r="DE25" s="53"/>
      <c r="DF25" s="53"/>
      <c r="DI25" s="53">
        <v>18</v>
      </c>
      <c r="DJ25" s="53">
        <v>1</v>
      </c>
      <c r="DL25" s="53"/>
      <c r="DM25" s="53"/>
      <c r="DO25" s="53">
        <v>18</v>
      </c>
      <c r="DP25" s="53">
        <v>1</v>
      </c>
      <c r="DR25" s="53"/>
      <c r="DS25" s="53"/>
      <c r="DV25" s="53"/>
      <c r="DW25" s="53"/>
      <c r="DY25" s="53">
        <v>18</v>
      </c>
      <c r="DZ25" s="53">
        <v>2</v>
      </c>
      <c r="EB25" s="53">
        <v>18</v>
      </c>
      <c r="EC25" s="53">
        <v>1</v>
      </c>
      <c r="EE25" s="53">
        <v>18</v>
      </c>
      <c r="EF25" s="53">
        <v>1</v>
      </c>
    </row>
    <row r="26" spans="1:136" s="54" customFormat="1" ht="13.2" customHeight="1" x14ac:dyDescent="0.3">
      <c r="A26" s="53"/>
      <c r="B26" s="53"/>
      <c r="D26" s="53"/>
      <c r="E26" s="53"/>
      <c r="G26" s="53"/>
      <c r="H26" s="53"/>
      <c r="K26" s="53"/>
      <c r="L26" s="53"/>
      <c r="N26" s="53"/>
      <c r="O26" s="53"/>
      <c r="Q26" s="53"/>
      <c r="R26" s="53"/>
      <c r="U26" s="53"/>
      <c r="V26" s="53"/>
      <c r="X26" s="53">
        <v>19</v>
      </c>
      <c r="Y26" s="53">
        <v>1</v>
      </c>
      <c r="AA26" s="53">
        <v>19</v>
      </c>
      <c r="AB26" s="53">
        <v>1</v>
      </c>
      <c r="AE26" s="53">
        <v>19</v>
      </c>
      <c r="AF26" s="53">
        <v>1</v>
      </c>
      <c r="AH26" s="53">
        <v>19</v>
      </c>
      <c r="AI26" s="53">
        <v>1</v>
      </c>
      <c r="AK26" s="53">
        <v>19</v>
      </c>
      <c r="AL26" s="53">
        <v>1</v>
      </c>
      <c r="AO26" s="53">
        <v>19</v>
      </c>
      <c r="AP26" s="53">
        <v>2</v>
      </c>
      <c r="AR26" s="53">
        <v>19</v>
      </c>
      <c r="AS26" s="53">
        <v>2</v>
      </c>
      <c r="AU26" s="53">
        <v>19</v>
      </c>
      <c r="AV26" s="53">
        <v>2</v>
      </c>
      <c r="AY26" s="53">
        <v>19</v>
      </c>
      <c r="AZ26" s="53">
        <v>1</v>
      </c>
      <c r="BB26" s="53">
        <v>19</v>
      </c>
      <c r="BC26" s="53">
        <v>2</v>
      </c>
      <c r="BE26" s="53">
        <v>19</v>
      </c>
      <c r="BF26" s="53">
        <v>1</v>
      </c>
      <c r="BI26" s="53"/>
      <c r="BJ26" s="53"/>
      <c r="BL26" s="53"/>
      <c r="BM26" s="53"/>
      <c r="BO26" s="53"/>
      <c r="BP26" s="53"/>
      <c r="BR26" s="53"/>
      <c r="BS26" s="53"/>
      <c r="BV26" s="53"/>
      <c r="BW26" s="53"/>
      <c r="BY26" s="53"/>
      <c r="BZ26" s="53"/>
      <c r="CB26" s="53"/>
      <c r="CC26" s="53"/>
      <c r="CE26" s="53"/>
      <c r="CF26" s="53"/>
      <c r="CI26" s="53"/>
      <c r="CJ26" s="53"/>
      <c r="CL26" s="53"/>
      <c r="CM26" s="53"/>
      <c r="CO26" s="53">
        <v>19</v>
      </c>
      <c r="CP26" s="53">
        <v>1</v>
      </c>
      <c r="CR26" s="53">
        <v>19</v>
      </c>
      <c r="CS26" s="53">
        <v>1</v>
      </c>
      <c r="CV26" s="53"/>
      <c r="CW26" s="53"/>
      <c r="CY26" s="53"/>
      <c r="CZ26" s="53"/>
      <c r="DB26" s="53"/>
      <c r="DC26" s="53"/>
      <c r="DE26" s="53"/>
      <c r="DF26" s="53"/>
      <c r="DI26" s="53">
        <v>19</v>
      </c>
      <c r="DJ26" s="53">
        <v>1</v>
      </c>
      <c r="DL26" s="53"/>
      <c r="DM26" s="53"/>
      <c r="DO26" s="53">
        <v>19</v>
      </c>
      <c r="DP26" s="53">
        <v>2</v>
      </c>
      <c r="DR26" s="53"/>
      <c r="DS26" s="53"/>
      <c r="DV26" s="53"/>
      <c r="DW26" s="53"/>
      <c r="DY26" s="53">
        <v>19</v>
      </c>
      <c r="DZ26" s="53">
        <v>1</v>
      </c>
      <c r="EB26" s="53">
        <v>19</v>
      </c>
      <c r="EC26" s="53">
        <v>1</v>
      </c>
      <c r="EE26" s="53">
        <v>19</v>
      </c>
      <c r="EF26" s="53">
        <v>1</v>
      </c>
    </row>
    <row r="27" spans="1:136" s="54" customFormat="1" ht="13.2" customHeight="1" x14ac:dyDescent="0.3">
      <c r="A27" s="53"/>
      <c r="B27" s="53"/>
      <c r="D27" s="53"/>
      <c r="E27" s="53"/>
      <c r="G27" s="53"/>
      <c r="H27" s="53"/>
      <c r="K27" s="53"/>
      <c r="L27" s="53"/>
      <c r="N27" s="53"/>
      <c r="O27" s="53"/>
      <c r="Q27" s="53"/>
      <c r="R27" s="53"/>
      <c r="U27" s="53"/>
      <c r="V27" s="53"/>
      <c r="X27" s="53"/>
      <c r="Y27" s="53"/>
      <c r="AA27" s="53">
        <v>20</v>
      </c>
      <c r="AB27" s="53">
        <v>1</v>
      </c>
      <c r="AE27" s="53">
        <v>20</v>
      </c>
      <c r="AF27" s="53">
        <v>1</v>
      </c>
      <c r="AH27" s="53">
        <v>20</v>
      </c>
      <c r="AI27" s="53">
        <v>2</v>
      </c>
      <c r="AK27" s="53">
        <v>20</v>
      </c>
      <c r="AL27" s="53">
        <v>1</v>
      </c>
      <c r="AO27" s="53">
        <v>20</v>
      </c>
      <c r="AP27" s="53">
        <v>1</v>
      </c>
      <c r="AR27" s="53">
        <v>20</v>
      </c>
      <c r="AS27" s="53">
        <v>2</v>
      </c>
      <c r="AU27" s="53">
        <v>20</v>
      </c>
      <c r="AV27" s="53">
        <v>2</v>
      </c>
      <c r="AY27" s="53">
        <v>20</v>
      </c>
      <c r="AZ27" s="53">
        <v>1</v>
      </c>
      <c r="BB27" s="53">
        <v>20</v>
      </c>
      <c r="BC27" s="53">
        <v>2</v>
      </c>
      <c r="BE27" s="53">
        <v>20</v>
      </c>
      <c r="BF27" s="53">
        <v>1</v>
      </c>
      <c r="BI27" s="53"/>
      <c r="BJ27" s="53"/>
      <c r="BL27" s="53"/>
      <c r="BM27" s="53"/>
      <c r="BO27" s="53"/>
      <c r="BP27" s="53"/>
      <c r="BR27" s="53"/>
      <c r="BS27" s="53"/>
      <c r="BV27" s="53"/>
      <c r="BW27" s="53"/>
      <c r="BY27" s="53"/>
      <c r="BZ27" s="53"/>
      <c r="CB27" s="53"/>
      <c r="CC27" s="53"/>
      <c r="CE27" s="53"/>
      <c r="CF27" s="53"/>
      <c r="CI27" s="53"/>
      <c r="CJ27" s="53"/>
      <c r="CL27" s="53"/>
      <c r="CM27" s="53"/>
      <c r="CO27" s="53"/>
      <c r="CP27" s="53"/>
      <c r="CR27" s="53"/>
      <c r="CS27" s="53"/>
      <c r="CV27" s="53"/>
      <c r="CW27" s="53"/>
      <c r="CY27" s="53"/>
      <c r="CZ27" s="53"/>
      <c r="DB27" s="53"/>
      <c r="DC27" s="53"/>
      <c r="DE27" s="53"/>
      <c r="DF27" s="53"/>
      <c r="DI27" s="53">
        <v>20</v>
      </c>
      <c r="DJ27" s="53">
        <v>1</v>
      </c>
      <c r="DL27" s="53"/>
      <c r="DM27" s="53"/>
      <c r="DO27" s="53">
        <v>20</v>
      </c>
      <c r="DP27" s="53">
        <v>1</v>
      </c>
      <c r="DR27" s="53"/>
      <c r="DS27" s="53"/>
      <c r="DV27" s="53"/>
      <c r="DW27" s="53"/>
      <c r="DY27" s="53"/>
      <c r="DZ27" s="53"/>
      <c r="EB27" s="53"/>
      <c r="EC27" s="53"/>
      <c r="EE27" s="53">
        <v>20</v>
      </c>
      <c r="EF27" s="53">
        <v>1</v>
      </c>
    </row>
    <row r="28" spans="1:136" s="54" customFormat="1" ht="13.2" customHeight="1" x14ac:dyDescent="0.3">
      <c r="A28" s="53"/>
      <c r="B28" s="53"/>
      <c r="D28" s="53"/>
      <c r="E28" s="53"/>
      <c r="G28" s="53"/>
      <c r="H28" s="53"/>
      <c r="K28" s="53"/>
      <c r="L28" s="53"/>
      <c r="N28" s="53"/>
      <c r="O28" s="53"/>
      <c r="Q28" s="53"/>
      <c r="R28" s="53"/>
      <c r="U28" s="53"/>
      <c r="V28" s="53"/>
      <c r="X28" s="53"/>
      <c r="Y28" s="53"/>
      <c r="AA28" s="53">
        <v>21</v>
      </c>
      <c r="AB28" s="53">
        <v>1</v>
      </c>
      <c r="AE28" s="53">
        <v>21</v>
      </c>
      <c r="AF28" s="53">
        <v>1</v>
      </c>
      <c r="AH28" s="53">
        <v>21</v>
      </c>
      <c r="AI28" s="53">
        <v>1</v>
      </c>
      <c r="AK28" s="53">
        <v>21</v>
      </c>
      <c r="AL28" s="53">
        <v>2</v>
      </c>
      <c r="AO28" s="53">
        <v>21</v>
      </c>
      <c r="AP28" s="53">
        <v>1</v>
      </c>
      <c r="AR28" s="53">
        <v>21</v>
      </c>
      <c r="AS28" s="53">
        <v>1</v>
      </c>
      <c r="AU28" s="53">
        <v>21</v>
      </c>
      <c r="AV28" s="53">
        <v>1</v>
      </c>
      <c r="AY28" s="53">
        <v>21</v>
      </c>
      <c r="AZ28" s="53">
        <v>1</v>
      </c>
      <c r="BB28" s="53">
        <v>21</v>
      </c>
      <c r="BC28" s="53">
        <v>1</v>
      </c>
      <c r="BE28" s="53">
        <v>21</v>
      </c>
      <c r="BF28" s="53">
        <v>2</v>
      </c>
      <c r="BI28" s="53"/>
      <c r="BJ28" s="53"/>
      <c r="BL28" s="53"/>
      <c r="BM28" s="53"/>
      <c r="BO28" s="53"/>
      <c r="BP28" s="53"/>
      <c r="BR28" s="53"/>
      <c r="BS28" s="53"/>
      <c r="BV28" s="53"/>
      <c r="BW28" s="53"/>
      <c r="BY28" s="53"/>
      <c r="BZ28" s="53"/>
      <c r="CB28" s="53"/>
      <c r="CC28" s="53"/>
      <c r="CE28" s="53"/>
      <c r="CF28" s="53"/>
      <c r="CI28" s="53"/>
      <c r="CJ28" s="53"/>
      <c r="CL28" s="53"/>
      <c r="CM28" s="53"/>
      <c r="CO28" s="53"/>
      <c r="CP28" s="53"/>
      <c r="CR28" s="53"/>
      <c r="CS28" s="53"/>
      <c r="CV28" s="53"/>
      <c r="CW28" s="53"/>
      <c r="CY28" s="53"/>
      <c r="CZ28" s="53"/>
      <c r="DB28" s="53"/>
      <c r="DC28" s="53"/>
      <c r="DE28" s="53"/>
      <c r="DF28" s="53"/>
      <c r="DI28" s="53"/>
      <c r="DJ28" s="53"/>
      <c r="DL28" s="53"/>
      <c r="DM28" s="53"/>
      <c r="DO28" s="53"/>
      <c r="DP28" s="53"/>
      <c r="DR28" s="53"/>
      <c r="DS28" s="53"/>
      <c r="DV28" s="53"/>
      <c r="DW28" s="53"/>
      <c r="DY28" s="53"/>
      <c r="DZ28" s="53"/>
      <c r="EB28" s="53"/>
      <c r="EC28" s="53"/>
      <c r="EE28" s="53"/>
      <c r="EF28" s="53"/>
    </row>
    <row r="29" spans="1:136" s="54" customFormat="1" ht="13.2" customHeight="1" x14ac:dyDescent="0.3">
      <c r="A29" s="53"/>
      <c r="B29" s="53"/>
      <c r="D29" s="53"/>
      <c r="E29" s="53"/>
      <c r="G29" s="53"/>
      <c r="H29" s="53"/>
      <c r="K29" s="53"/>
      <c r="L29" s="53"/>
      <c r="N29" s="53"/>
      <c r="O29" s="53"/>
      <c r="Q29" s="53"/>
      <c r="R29" s="53"/>
      <c r="U29" s="53"/>
      <c r="V29" s="53"/>
      <c r="X29" s="53"/>
      <c r="Y29" s="53"/>
      <c r="AA29" s="53">
        <v>22</v>
      </c>
      <c r="AB29" s="53">
        <v>1</v>
      </c>
      <c r="AE29" s="53"/>
      <c r="AF29" s="53"/>
      <c r="AH29" s="53">
        <v>22</v>
      </c>
      <c r="AI29" s="53">
        <v>1</v>
      </c>
      <c r="AK29" s="53">
        <v>22</v>
      </c>
      <c r="AL29" s="53">
        <v>1</v>
      </c>
      <c r="AO29" s="53">
        <v>22</v>
      </c>
      <c r="AP29" s="53">
        <v>1</v>
      </c>
      <c r="AR29" s="53">
        <v>22</v>
      </c>
      <c r="AS29" s="53">
        <v>1</v>
      </c>
      <c r="AU29" s="53">
        <v>22</v>
      </c>
      <c r="AV29" s="53">
        <v>1</v>
      </c>
      <c r="AY29" s="53">
        <v>22</v>
      </c>
      <c r="AZ29" s="53">
        <v>2</v>
      </c>
      <c r="BB29" s="53">
        <v>22</v>
      </c>
      <c r="BC29" s="53">
        <v>1</v>
      </c>
      <c r="BE29" s="53">
        <v>22</v>
      </c>
      <c r="BF29" s="53">
        <v>1</v>
      </c>
      <c r="BI29" s="53"/>
      <c r="BJ29" s="53"/>
      <c r="BL29" s="53"/>
      <c r="BM29" s="53"/>
      <c r="BO29" s="53"/>
      <c r="BP29" s="53"/>
      <c r="BR29" s="53"/>
      <c r="BS29" s="53"/>
      <c r="BV29" s="53"/>
      <c r="BW29" s="53"/>
      <c r="BY29" s="53"/>
      <c r="BZ29" s="53"/>
      <c r="CB29" s="53"/>
      <c r="CC29" s="53"/>
      <c r="CE29" s="53"/>
      <c r="CF29" s="53"/>
      <c r="CI29" s="53"/>
      <c r="CJ29" s="53"/>
      <c r="CL29" s="53"/>
      <c r="CM29" s="53"/>
      <c r="CO29" s="53"/>
      <c r="CP29" s="53"/>
      <c r="CR29" s="53"/>
      <c r="CS29" s="53"/>
      <c r="CV29" s="53"/>
      <c r="CW29" s="53"/>
      <c r="CY29" s="53"/>
      <c r="CZ29" s="53"/>
      <c r="DB29" s="53"/>
      <c r="DC29" s="53"/>
      <c r="DE29" s="53"/>
      <c r="DF29" s="53"/>
      <c r="DI29" s="53"/>
      <c r="DJ29" s="53"/>
      <c r="DL29" s="53"/>
      <c r="DM29" s="53"/>
      <c r="DO29" s="53"/>
      <c r="DP29" s="53"/>
      <c r="DR29" s="53"/>
      <c r="DS29" s="53"/>
      <c r="DV29" s="53"/>
      <c r="DW29" s="53"/>
      <c r="DY29" s="53"/>
      <c r="DZ29" s="53"/>
      <c r="EB29" s="53"/>
      <c r="EC29" s="53"/>
      <c r="EE29" s="53"/>
      <c r="EF29" s="53"/>
    </row>
    <row r="30" spans="1:136" s="54" customFormat="1" ht="13.2" customHeight="1" x14ac:dyDescent="0.3">
      <c r="A30" s="53"/>
      <c r="B30" s="53"/>
      <c r="D30" s="53"/>
      <c r="E30" s="53"/>
      <c r="G30" s="53"/>
      <c r="H30" s="53"/>
      <c r="K30" s="53"/>
      <c r="L30" s="53"/>
      <c r="N30" s="53"/>
      <c r="O30" s="53"/>
      <c r="Q30" s="53"/>
      <c r="R30" s="53"/>
      <c r="U30" s="53"/>
      <c r="V30" s="53"/>
      <c r="X30" s="53"/>
      <c r="Y30" s="53"/>
      <c r="AA30" s="53"/>
      <c r="AB30" s="53"/>
      <c r="AE30" s="53"/>
      <c r="AF30" s="53"/>
      <c r="AH30" s="53">
        <v>23</v>
      </c>
      <c r="AI30" s="53">
        <v>1</v>
      </c>
      <c r="AK30" s="53">
        <v>23</v>
      </c>
      <c r="AL30" s="53">
        <v>1</v>
      </c>
      <c r="AO30" s="53">
        <v>23</v>
      </c>
      <c r="AP30" s="53">
        <v>1</v>
      </c>
      <c r="AR30" s="53"/>
      <c r="AS30" s="53"/>
      <c r="AU30" s="53">
        <v>23</v>
      </c>
      <c r="AV30" s="53">
        <v>1</v>
      </c>
      <c r="AY30" s="53">
        <v>23</v>
      </c>
      <c r="AZ30" s="53">
        <v>1</v>
      </c>
      <c r="BB30" s="53">
        <v>23</v>
      </c>
      <c r="BC30" s="53">
        <v>1</v>
      </c>
      <c r="BE30" s="53"/>
      <c r="BF30" s="53"/>
      <c r="BI30" s="53"/>
      <c r="BJ30" s="53"/>
      <c r="BL30" s="53"/>
      <c r="BM30" s="53"/>
      <c r="BO30" s="53"/>
      <c r="BP30" s="53"/>
      <c r="BR30" s="53"/>
      <c r="BS30" s="53"/>
      <c r="BV30" s="53"/>
      <c r="BW30" s="53"/>
      <c r="BY30" s="53"/>
      <c r="BZ30" s="53"/>
      <c r="CB30" s="53"/>
      <c r="CC30" s="53"/>
      <c r="CE30" s="53"/>
      <c r="CF30" s="53"/>
      <c r="CI30" s="53"/>
      <c r="CJ30" s="53"/>
      <c r="CL30" s="53"/>
      <c r="CM30" s="53"/>
      <c r="CO30" s="53"/>
      <c r="CP30" s="53"/>
      <c r="CR30" s="53"/>
      <c r="CS30" s="53"/>
      <c r="CV30" s="53"/>
      <c r="CW30" s="53"/>
      <c r="CY30" s="53"/>
      <c r="CZ30" s="53"/>
      <c r="DB30" s="53"/>
      <c r="DC30" s="53"/>
      <c r="DE30" s="53"/>
      <c r="DF30" s="53"/>
      <c r="DI30" s="53"/>
      <c r="DJ30" s="53"/>
      <c r="DL30" s="53"/>
      <c r="DM30" s="53"/>
      <c r="DO30" s="53"/>
      <c r="DP30" s="53"/>
      <c r="DR30" s="53"/>
      <c r="DS30" s="53"/>
      <c r="DV30" s="53"/>
      <c r="DW30" s="53"/>
      <c r="DY30" s="53"/>
      <c r="DZ30" s="53"/>
      <c r="EB30" s="53"/>
      <c r="EC30" s="53"/>
      <c r="EE30" s="53"/>
      <c r="EF30" s="53"/>
    </row>
    <row r="31" spans="1:136" s="54" customFormat="1" ht="13.2" customHeight="1" x14ac:dyDescent="0.3">
      <c r="A31" s="53"/>
      <c r="B31" s="53"/>
      <c r="D31" s="53"/>
      <c r="E31" s="53"/>
      <c r="G31" s="53"/>
      <c r="H31" s="53"/>
      <c r="K31" s="53"/>
      <c r="L31" s="53"/>
      <c r="N31" s="53"/>
      <c r="O31" s="53"/>
      <c r="Q31" s="53"/>
      <c r="R31" s="53"/>
      <c r="U31" s="53"/>
      <c r="V31" s="53"/>
      <c r="X31" s="53"/>
      <c r="Y31" s="53"/>
      <c r="AA31" s="53"/>
      <c r="AB31" s="53"/>
      <c r="AE31" s="53"/>
      <c r="AF31" s="53"/>
      <c r="AH31" s="53">
        <v>24</v>
      </c>
      <c r="AI31" s="53">
        <v>2</v>
      </c>
      <c r="AK31" s="53">
        <v>24</v>
      </c>
      <c r="AL31" s="53">
        <v>1</v>
      </c>
      <c r="AO31" s="53"/>
      <c r="AP31" s="53"/>
      <c r="AR31" s="53"/>
      <c r="AS31" s="53"/>
      <c r="AU31" s="53">
        <v>24</v>
      </c>
      <c r="AV31" s="53">
        <v>1</v>
      </c>
      <c r="AY31" s="53">
        <v>24</v>
      </c>
      <c r="AZ31" s="53">
        <v>1</v>
      </c>
      <c r="BB31" s="53"/>
      <c r="BC31" s="53"/>
      <c r="BE31" s="53"/>
      <c r="BF31" s="53"/>
      <c r="BI31" s="53"/>
      <c r="BJ31" s="53"/>
      <c r="BL31" s="53"/>
      <c r="BM31" s="53"/>
      <c r="BO31" s="53"/>
      <c r="BP31" s="53"/>
      <c r="BR31" s="53"/>
      <c r="BS31" s="53"/>
      <c r="BV31" s="53"/>
      <c r="BW31" s="53"/>
      <c r="BY31" s="53"/>
      <c r="BZ31" s="53"/>
      <c r="CB31" s="53"/>
      <c r="CC31" s="53"/>
      <c r="CE31" s="53"/>
      <c r="CF31" s="53"/>
      <c r="CI31" s="53"/>
      <c r="CJ31" s="53"/>
      <c r="CL31" s="53"/>
      <c r="CM31" s="53"/>
      <c r="CO31" s="53"/>
      <c r="CP31" s="53"/>
      <c r="CR31" s="53"/>
      <c r="CS31" s="53"/>
      <c r="CV31" s="53"/>
      <c r="CW31" s="53"/>
      <c r="CY31" s="53"/>
      <c r="CZ31" s="53"/>
      <c r="DB31" s="53"/>
      <c r="DC31" s="53"/>
      <c r="DE31" s="53"/>
      <c r="DF31" s="53"/>
      <c r="DI31" s="53"/>
      <c r="DJ31" s="53"/>
      <c r="DL31" s="53"/>
      <c r="DM31" s="53"/>
      <c r="DO31" s="53"/>
      <c r="DP31" s="53"/>
      <c r="DR31" s="53"/>
      <c r="DS31" s="53"/>
      <c r="DV31" s="53"/>
      <c r="DW31" s="53"/>
      <c r="DY31" s="53"/>
      <c r="DZ31" s="53"/>
      <c r="EB31" s="53"/>
      <c r="EC31" s="53"/>
      <c r="EE31" s="53"/>
      <c r="EF31" s="53"/>
    </row>
    <row r="32" spans="1:136" s="54" customFormat="1" ht="13.2" customHeight="1" x14ac:dyDescent="0.3">
      <c r="A32" s="53"/>
      <c r="B32" s="53"/>
      <c r="D32" s="53"/>
      <c r="E32" s="53"/>
      <c r="G32" s="53"/>
      <c r="H32" s="53"/>
      <c r="K32" s="53"/>
      <c r="L32" s="53"/>
      <c r="N32" s="53"/>
      <c r="O32" s="53"/>
      <c r="Q32" s="53"/>
      <c r="R32" s="53"/>
      <c r="U32" s="53"/>
      <c r="V32" s="53"/>
      <c r="X32" s="53"/>
      <c r="Y32" s="53"/>
      <c r="AA32" s="53"/>
      <c r="AB32" s="53"/>
      <c r="AE32" s="53"/>
      <c r="AF32" s="53"/>
      <c r="AH32" s="53">
        <v>25</v>
      </c>
      <c r="AI32" s="53">
        <v>1</v>
      </c>
      <c r="AK32" s="53">
        <v>25</v>
      </c>
      <c r="AL32" s="53">
        <v>2</v>
      </c>
      <c r="AO32" s="53"/>
      <c r="AP32" s="53"/>
      <c r="AR32" s="53"/>
      <c r="AS32" s="53"/>
      <c r="AU32" s="53"/>
      <c r="AV32" s="53"/>
      <c r="AY32" s="53"/>
      <c r="AZ32" s="53"/>
      <c r="BB32" s="53"/>
      <c r="BC32" s="53"/>
      <c r="BE32" s="53"/>
      <c r="BF32" s="53"/>
      <c r="BI32" s="53"/>
      <c r="BJ32" s="53"/>
      <c r="BL32" s="53"/>
      <c r="BM32" s="53"/>
      <c r="BO32" s="53"/>
      <c r="BP32" s="53"/>
      <c r="BR32" s="53"/>
      <c r="BS32" s="53"/>
      <c r="BV32" s="53"/>
      <c r="BW32" s="53"/>
      <c r="BY32" s="53"/>
      <c r="BZ32" s="53"/>
      <c r="CB32" s="53"/>
      <c r="CC32" s="53"/>
      <c r="CE32" s="53"/>
      <c r="CF32" s="53"/>
      <c r="CI32" s="53"/>
      <c r="CJ32" s="53"/>
      <c r="CL32" s="53"/>
      <c r="CM32" s="53"/>
      <c r="CO32" s="53"/>
      <c r="CP32" s="53"/>
      <c r="CR32" s="53"/>
      <c r="CS32" s="53"/>
      <c r="CV32" s="53"/>
      <c r="CW32" s="53"/>
      <c r="CY32" s="53"/>
      <c r="CZ32" s="53"/>
      <c r="DB32" s="53"/>
      <c r="DC32" s="53"/>
      <c r="DE32" s="53"/>
      <c r="DF32" s="53"/>
      <c r="DI32" s="53"/>
      <c r="DJ32" s="53"/>
      <c r="DL32" s="53"/>
      <c r="DM32" s="53"/>
      <c r="DO32" s="53"/>
      <c r="DP32" s="53"/>
      <c r="DR32" s="53"/>
      <c r="DS32" s="53"/>
      <c r="DV32" s="53"/>
      <c r="DW32" s="53"/>
      <c r="DY32" s="53"/>
      <c r="DZ32" s="53"/>
      <c r="EB32" s="53"/>
      <c r="EC32" s="53"/>
      <c r="EE32" s="53"/>
      <c r="EF32" s="53"/>
    </row>
    <row r="33" spans="1:136" s="54" customFormat="1" ht="13.2" customHeight="1" x14ac:dyDescent="0.3">
      <c r="A33" s="53"/>
      <c r="B33" s="53"/>
      <c r="D33" s="53"/>
      <c r="E33" s="53"/>
      <c r="G33" s="53"/>
      <c r="H33" s="53"/>
      <c r="K33" s="53"/>
      <c r="L33" s="53"/>
      <c r="N33" s="53"/>
      <c r="O33" s="53"/>
      <c r="Q33" s="53"/>
      <c r="R33" s="53"/>
      <c r="U33" s="53"/>
      <c r="V33" s="53"/>
      <c r="X33" s="53"/>
      <c r="Y33" s="53"/>
      <c r="AA33" s="53"/>
      <c r="AB33" s="53"/>
      <c r="AE33" s="53"/>
      <c r="AF33" s="53"/>
      <c r="AH33" s="53">
        <v>26</v>
      </c>
      <c r="AI33" s="53">
        <v>1</v>
      </c>
      <c r="AK33" s="53">
        <v>26</v>
      </c>
      <c r="AL33" s="53">
        <v>1</v>
      </c>
      <c r="AO33" s="53"/>
      <c r="AP33" s="53"/>
      <c r="AR33" s="53"/>
      <c r="AS33" s="53"/>
      <c r="AU33" s="53"/>
      <c r="AV33" s="53"/>
      <c r="AY33" s="53"/>
      <c r="AZ33" s="53"/>
      <c r="BB33" s="53"/>
      <c r="BC33" s="53"/>
      <c r="BE33" s="53"/>
      <c r="BF33" s="53"/>
      <c r="BI33" s="53"/>
      <c r="BJ33" s="53"/>
      <c r="BL33" s="53"/>
      <c r="BM33" s="53"/>
      <c r="BO33" s="53"/>
      <c r="BP33" s="53"/>
      <c r="BR33" s="53"/>
      <c r="BS33" s="53"/>
      <c r="BV33" s="53"/>
      <c r="BW33" s="53"/>
      <c r="BY33" s="53"/>
      <c r="BZ33" s="53"/>
      <c r="CB33" s="53"/>
      <c r="CC33" s="53"/>
      <c r="CE33" s="53"/>
      <c r="CF33" s="53"/>
      <c r="CI33" s="53"/>
      <c r="CJ33" s="53"/>
      <c r="CL33" s="53"/>
      <c r="CM33" s="53"/>
      <c r="CO33" s="53"/>
      <c r="CP33" s="53"/>
      <c r="CR33" s="53"/>
      <c r="CS33" s="53"/>
      <c r="CV33" s="53"/>
      <c r="CW33" s="53"/>
      <c r="CY33" s="53"/>
      <c r="CZ33" s="53"/>
      <c r="DB33" s="53"/>
      <c r="DC33" s="53"/>
      <c r="DE33" s="53"/>
      <c r="DF33" s="53"/>
      <c r="DI33" s="53"/>
      <c r="DJ33" s="53"/>
      <c r="DL33" s="53"/>
      <c r="DM33" s="53"/>
      <c r="DO33" s="53"/>
      <c r="DP33" s="53"/>
      <c r="DR33" s="53"/>
      <c r="DS33" s="53"/>
      <c r="DV33" s="53"/>
      <c r="DW33" s="53"/>
      <c r="DY33" s="53"/>
      <c r="DZ33" s="53"/>
      <c r="EB33" s="53"/>
      <c r="EC33" s="53"/>
      <c r="EE33" s="53"/>
      <c r="EF33" s="53"/>
    </row>
    <row r="34" spans="1:136" s="54" customFormat="1" ht="13.2" customHeight="1" x14ac:dyDescent="0.3">
      <c r="A34" s="53"/>
      <c r="B34" s="53"/>
      <c r="D34" s="53"/>
      <c r="E34" s="53"/>
      <c r="G34" s="53"/>
      <c r="H34" s="53"/>
      <c r="K34" s="53"/>
      <c r="L34" s="53"/>
      <c r="N34" s="53"/>
      <c r="O34" s="53"/>
      <c r="Q34" s="53"/>
      <c r="R34" s="53"/>
      <c r="U34" s="53"/>
      <c r="V34" s="53"/>
      <c r="X34" s="53"/>
      <c r="Y34" s="53"/>
      <c r="AA34" s="53"/>
      <c r="AB34" s="53"/>
      <c r="AE34" s="53"/>
      <c r="AF34" s="53"/>
      <c r="AH34" s="53"/>
      <c r="AI34" s="53"/>
      <c r="AK34" s="53">
        <v>27</v>
      </c>
      <c r="AL34" s="53">
        <v>1</v>
      </c>
      <c r="AO34" s="53"/>
      <c r="AP34" s="53"/>
      <c r="AR34" s="53"/>
      <c r="AS34" s="53"/>
      <c r="AU34" s="53"/>
      <c r="AV34" s="53"/>
      <c r="AY34" s="53"/>
      <c r="AZ34" s="53"/>
      <c r="BB34" s="53"/>
      <c r="BC34" s="53"/>
      <c r="BE34" s="53"/>
      <c r="BF34" s="53"/>
      <c r="BI34" s="53"/>
      <c r="BJ34" s="53"/>
      <c r="BL34" s="53"/>
      <c r="BM34" s="53"/>
      <c r="BO34" s="53"/>
      <c r="BP34" s="53"/>
      <c r="BR34" s="53"/>
      <c r="BS34" s="53"/>
      <c r="BV34" s="53"/>
      <c r="BW34" s="53"/>
      <c r="BY34" s="53"/>
      <c r="BZ34" s="53"/>
      <c r="CB34" s="53"/>
      <c r="CC34" s="53"/>
      <c r="CE34" s="53"/>
      <c r="CF34" s="53"/>
      <c r="CI34" s="53"/>
      <c r="CJ34" s="53"/>
      <c r="CL34" s="53"/>
      <c r="CM34" s="53"/>
      <c r="CO34" s="53"/>
      <c r="CP34" s="53"/>
      <c r="CR34" s="53"/>
      <c r="CS34" s="53"/>
      <c r="CV34" s="53"/>
      <c r="CW34" s="53"/>
      <c r="CY34" s="53"/>
      <c r="CZ34" s="53"/>
      <c r="DB34" s="53"/>
      <c r="DC34" s="53"/>
      <c r="DE34" s="53"/>
      <c r="DF34" s="53"/>
      <c r="DI34" s="53"/>
      <c r="DJ34" s="53"/>
      <c r="DL34" s="53"/>
      <c r="DM34" s="53"/>
      <c r="DO34" s="53"/>
      <c r="DP34" s="53"/>
      <c r="DR34" s="53"/>
      <c r="DS34" s="53"/>
      <c r="DV34" s="53"/>
      <c r="DW34" s="53"/>
      <c r="DY34" s="53"/>
      <c r="DZ34" s="53"/>
      <c r="EB34" s="53"/>
      <c r="EC34" s="53"/>
      <c r="EE34" s="53"/>
      <c r="EF34" s="53"/>
    </row>
    <row r="35" spans="1:136" s="54" customFormat="1" ht="13.2" customHeight="1" x14ac:dyDescent="0.3">
      <c r="A35" s="53"/>
      <c r="B35" s="53"/>
      <c r="D35" s="53"/>
      <c r="E35" s="53"/>
      <c r="G35" s="53"/>
      <c r="H35" s="53"/>
      <c r="K35" s="53"/>
      <c r="L35" s="53"/>
      <c r="N35" s="53"/>
      <c r="O35" s="53"/>
      <c r="Q35" s="53"/>
      <c r="R35" s="53"/>
      <c r="U35" s="53"/>
      <c r="V35" s="53"/>
      <c r="X35" s="53"/>
      <c r="Y35" s="53"/>
      <c r="AA35" s="53"/>
      <c r="AB35" s="53"/>
      <c r="AE35" s="53"/>
      <c r="AF35" s="53"/>
      <c r="AH35" s="53"/>
      <c r="AI35" s="53"/>
      <c r="AK35" s="53"/>
      <c r="AL35" s="53"/>
      <c r="AO35" s="53"/>
      <c r="AP35" s="53"/>
      <c r="AR35" s="53"/>
      <c r="AS35" s="53"/>
      <c r="AU35" s="53"/>
      <c r="AV35" s="53"/>
      <c r="AY35" s="53"/>
      <c r="AZ35" s="53"/>
      <c r="BB35" s="53"/>
      <c r="BC35" s="53"/>
      <c r="BE35" s="53"/>
      <c r="BF35" s="53"/>
      <c r="BI35" s="53"/>
      <c r="BJ35" s="53"/>
      <c r="BL35" s="53"/>
      <c r="BM35" s="53"/>
      <c r="BO35" s="53"/>
      <c r="BP35" s="53"/>
      <c r="BR35" s="53"/>
      <c r="BS35" s="53"/>
      <c r="BV35" s="53"/>
      <c r="BW35" s="53"/>
      <c r="BY35" s="53"/>
      <c r="BZ35" s="53"/>
      <c r="CB35" s="53"/>
      <c r="CC35" s="53"/>
      <c r="CE35" s="53"/>
      <c r="CF35" s="53"/>
      <c r="CI35" s="53"/>
      <c r="CJ35" s="53"/>
      <c r="CL35" s="53"/>
      <c r="CM35" s="53"/>
      <c r="CO35" s="53"/>
      <c r="CP35" s="53"/>
      <c r="CR35" s="53"/>
      <c r="CS35" s="53"/>
      <c r="CV35" s="53"/>
      <c r="CW35" s="53"/>
      <c r="CY35" s="53"/>
      <c r="CZ35" s="53"/>
      <c r="DB35" s="53"/>
      <c r="DC35" s="53"/>
      <c r="DE35" s="53"/>
      <c r="DF35" s="53"/>
      <c r="DI35" s="53"/>
      <c r="DJ35" s="53"/>
      <c r="DL35" s="53"/>
      <c r="DM35" s="53"/>
      <c r="DO35" s="53"/>
      <c r="DP35" s="53"/>
      <c r="DR35" s="53"/>
      <c r="DS35" s="53"/>
      <c r="DV35" s="53"/>
      <c r="DW35" s="53"/>
      <c r="DY35" s="53"/>
      <c r="DZ35" s="53"/>
      <c r="EB35" s="53"/>
      <c r="EC35" s="53"/>
      <c r="EE35" s="53"/>
      <c r="EF35" s="53"/>
    </row>
    <row r="36" spans="1:136" s="54" customFormat="1" ht="13.2" customHeight="1" x14ac:dyDescent="0.3">
      <c r="A36" s="53"/>
      <c r="B36" s="53"/>
      <c r="D36" s="53"/>
      <c r="E36" s="53"/>
      <c r="G36" s="53"/>
      <c r="H36" s="53"/>
      <c r="K36" s="53"/>
      <c r="L36" s="53"/>
      <c r="N36" s="53"/>
      <c r="O36" s="53"/>
      <c r="Q36" s="53"/>
      <c r="R36" s="53"/>
      <c r="U36" s="53"/>
      <c r="V36" s="53"/>
      <c r="X36" s="53"/>
      <c r="Y36" s="53"/>
      <c r="AA36" s="53"/>
      <c r="AB36" s="53"/>
      <c r="AE36" s="53"/>
      <c r="AF36" s="53"/>
      <c r="AH36" s="53"/>
      <c r="AI36" s="53"/>
      <c r="AK36" s="53"/>
      <c r="AL36" s="53"/>
      <c r="AO36" s="53"/>
      <c r="AP36" s="53"/>
      <c r="AR36" s="53"/>
      <c r="AS36" s="53"/>
      <c r="AU36" s="53"/>
      <c r="AV36" s="53"/>
      <c r="AY36" s="53"/>
      <c r="AZ36" s="53"/>
      <c r="BB36" s="53"/>
      <c r="BC36" s="53"/>
      <c r="BE36" s="53"/>
      <c r="BF36" s="53"/>
      <c r="BI36" s="53"/>
      <c r="BJ36" s="53"/>
      <c r="BL36" s="53"/>
      <c r="BM36" s="53"/>
      <c r="BO36" s="53"/>
      <c r="BP36" s="53"/>
      <c r="BR36" s="53"/>
      <c r="BS36" s="53"/>
      <c r="BV36" s="53"/>
      <c r="BW36" s="53"/>
      <c r="BY36" s="53"/>
      <c r="BZ36" s="53"/>
      <c r="CB36" s="53"/>
      <c r="CC36" s="53"/>
      <c r="CE36" s="53"/>
      <c r="CF36" s="53"/>
      <c r="CI36" s="53"/>
      <c r="CJ36" s="53"/>
      <c r="CL36" s="53"/>
      <c r="CM36" s="53"/>
      <c r="CO36" s="53"/>
      <c r="CP36" s="53"/>
      <c r="CR36" s="53"/>
      <c r="CS36" s="53"/>
      <c r="CV36" s="53"/>
      <c r="CW36" s="53"/>
      <c r="CY36" s="53"/>
      <c r="CZ36" s="53"/>
      <c r="DB36" s="53"/>
      <c r="DC36" s="53"/>
      <c r="DE36" s="53"/>
      <c r="DF36" s="53"/>
      <c r="DI36" s="53"/>
      <c r="DJ36" s="53"/>
      <c r="DL36" s="53"/>
      <c r="DM36" s="53"/>
      <c r="DO36" s="53"/>
      <c r="DP36" s="53"/>
      <c r="DR36" s="53"/>
      <c r="DS36" s="53"/>
      <c r="DV36" s="53"/>
      <c r="DW36" s="53"/>
      <c r="DY36" s="53"/>
      <c r="DZ36" s="53"/>
      <c r="EB36" s="53"/>
      <c r="EC36" s="53"/>
      <c r="EE36" s="53"/>
      <c r="EF36" s="53"/>
    </row>
    <row r="37" spans="1:136" s="54" customFormat="1" ht="13.2" customHeight="1" x14ac:dyDescent="0.3">
      <c r="A37" s="53"/>
      <c r="B37" s="53"/>
      <c r="D37" s="53"/>
      <c r="E37" s="53"/>
      <c r="G37" s="53"/>
      <c r="H37" s="53"/>
      <c r="K37" s="53"/>
      <c r="L37" s="53"/>
      <c r="N37" s="53"/>
      <c r="O37" s="53"/>
      <c r="Q37" s="53"/>
      <c r="R37" s="53"/>
      <c r="U37" s="53"/>
      <c r="V37" s="53"/>
      <c r="X37" s="53"/>
      <c r="Y37" s="53"/>
      <c r="AA37" s="53"/>
      <c r="AB37" s="53"/>
      <c r="AE37" s="53"/>
      <c r="AF37" s="53"/>
      <c r="AH37" s="53"/>
      <c r="AI37" s="53"/>
      <c r="AK37" s="53"/>
      <c r="AL37" s="53"/>
      <c r="AO37" s="53"/>
      <c r="AP37" s="53"/>
      <c r="AR37" s="53"/>
      <c r="AS37" s="53"/>
      <c r="AU37" s="53"/>
      <c r="AV37" s="53"/>
      <c r="AY37" s="53"/>
      <c r="AZ37" s="53"/>
      <c r="BB37" s="53"/>
      <c r="BC37" s="53"/>
      <c r="BE37" s="53"/>
      <c r="BF37" s="53"/>
      <c r="BI37" s="53"/>
      <c r="BJ37" s="53"/>
      <c r="BL37" s="53"/>
      <c r="BM37" s="53"/>
      <c r="BO37" s="53"/>
      <c r="BP37" s="53"/>
      <c r="BR37" s="53"/>
      <c r="BS37" s="53"/>
      <c r="BV37" s="53"/>
      <c r="BW37" s="53"/>
      <c r="BY37" s="53"/>
      <c r="BZ37" s="53"/>
      <c r="CB37" s="53"/>
      <c r="CC37" s="53"/>
      <c r="CE37" s="53"/>
      <c r="CF37" s="53"/>
      <c r="CI37" s="53"/>
      <c r="CJ37" s="53"/>
      <c r="CL37" s="53"/>
      <c r="CM37" s="53"/>
      <c r="CO37" s="53"/>
      <c r="CP37" s="53"/>
      <c r="CR37" s="53"/>
      <c r="CS37" s="53"/>
      <c r="CV37" s="53"/>
      <c r="CW37" s="53"/>
      <c r="CY37" s="53"/>
      <c r="CZ37" s="53"/>
      <c r="DB37" s="53"/>
      <c r="DC37" s="53"/>
      <c r="DE37" s="53"/>
      <c r="DF37" s="53"/>
      <c r="DI37" s="53"/>
      <c r="DJ37" s="53"/>
      <c r="DL37" s="53"/>
      <c r="DM37" s="53"/>
      <c r="DO37" s="53"/>
      <c r="DP37" s="53"/>
      <c r="DR37" s="53"/>
      <c r="DS37" s="53"/>
      <c r="DV37" s="53"/>
      <c r="DW37" s="53"/>
      <c r="DY37" s="53"/>
      <c r="DZ37" s="53"/>
      <c r="EB37" s="53"/>
      <c r="EC37" s="53"/>
      <c r="EE37" s="53"/>
      <c r="EF37" s="53"/>
    </row>
    <row r="38" spans="1:136" s="54" customFormat="1" ht="13.2" customHeight="1" x14ac:dyDescent="0.3">
      <c r="A38" s="53"/>
      <c r="B38" s="53"/>
      <c r="D38" s="53"/>
      <c r="E38" s="53"/>
      <c r="G38" s="53"/>
      <c r="H38" s="53"/>
      <c r="K38" s="53"/>
      <c r="L38" s="53"/>
      <c r="N38" s="53"/>
      <c r="O38" s="53"/>
      <c r="Q38" s="53"/>
      <c r="R38" s="53"/>
      <c r="U38" s="53"/>
      <c r="V38" s="53"/>
      <c r="X38" s="53"/>
      <c r="Y38" s="53"/>
      <c r="AA38" s="53"/>
      <c r="AB38" s="53"/>
      <c r="AE38" s="53"/>
      <c r="AF38" s="53"/>
      <c r="AH38" s="53"/>
      <c r="AI38" s="53"/>
      <c r="AK38" s="53"/>
      <c r="AL38" s="53"/>
      <c r="AO38" s="53"/>
      <c r="AP38" s="53"/>
      <c r="AR38" s="53"/>
      <c r="AS38" s="53"/>
      <c r="AU38" s="53"/>
      <c r="AV38" s="53"/>
      <c r="AY38" s="53"/>
      <c r="AZ38" s="53"/>
      <c r="BB38" s="53"/>
      <c r="BC38" s="53"/>
      <c r="BE38" s="53"/>
      <c r="BF38" s="53"/>
      <c r="BI38" s="53"/>
      <c r="BJ38" s="53"/>
      <c r="BL38" s="53"/>
      <c r="BM38" s="53"/>
      <c r="BO38" s="53"/>
      <c r="BP38" s="53"/>
      <c r="BR38" s="53"/>
      <c r="BS38" s="53"/>
      <c r="BV38" s="53"/>
      <c r="BW38" s="53"/>
      <c r="BY38" s="53"/>
      <c r="BZ38" s="53"/>
      <c r="CB38" s="53"/>
      <c r="CC38" s="53"/>
      <c r="CE38" s="53"/>
      <c r="CF38" s="53"/>
      <c r="CI38" s="53"/>
      <c r="CJ38" s="53"/>
      <c r="CL38" s="53"/>
      <c r="CM38" s="53"/>
      <c r="CO38" s="53"/>
      <c r="CP38" s="53"/>
      <c r="CR38" s="53"/>
      <c r="CS38" s="53"/>
      <c r="CV38" s="53"/>
      <c r="CW38" s="53"/>
      <c r="CY38" s="53"/>
      <c r="CZ38" s="53"/>
      <c r="DB38" s="53"/>
      <c r="DC38" s="53"/>
      <c r="DE38" s="53"/>
      <c r="DF38" s="53"/>
      <c r="DI38" s="53"/>
      <c r="DJ38" s="53"/>
      <c r="DL38" s="53"/>
      <c r="DM38" s="53"/>
      <c r="DO38" s="53"/>
      <c r="DP38" s="53"/>
      <c r="DR38" s="53"/>
      <c r="DS38" s="53"/>
      <c r="DV38" s="53"/>
      <c r="DW38" s="53"/>
      <c r="DY38" s="53"/>
      <c r="DZ38" s="53"/>
      <c r="EB38" s="53"/>
      <c r="EC38" s="53"/>
      <c r="EE38" s="53"/>
      <c r="EF38" s="53"/>
    </row>
    <row r="39" spans="1:136" s="54" customFormat="1" ht="13.2" customHeight="1" x14ac:dyDescent="0.3">
      <c r="A39" s="53"/>
      <c r="B39" s="53"/>
      <c r="D39" s="53"/>
      <c r="E39" s="53"/>
      <c r="G39" s="53"/>
      <c r="H39" s="53"/>
      <c r="K39" s="53"/>
      <c r="L39" s="53"/>
      <c r="N39" s="53"/>
      <c r="O39" s="53"/>
      <c r="Q39" s="53"/>
      <c r="R39" s="53"/>
      <c r="U39" s="53"/>
      <c r="V39" s="53"/>
      <c r="X39" s="53"/>
      <c r="Y39" s="53"/>
      <c r="AA39" s="53"/>
      <c r="AB39" s="53"/>
      <c r="AE39" s="53"/>
      <c r="AF39" s="53"/>
      <c r="AH39" s="53"/>
      <c r="AI39" s="53"/>
      <c r="AK39" s="53"/>
      <c r="AL39" s="53"/>
      <c r="AO39" s="53"/>
      <c r="AP39" s="53"/>
      <c r="AR39" s="53"/>
      <c r="AS39" s="53"/>
      <c r="AU39" s="53"/>
      <c r="AV39" s="53"/>
      <c r="AY39" s="53"/>
      <c r="AZ39" s="53"/>
      <c r="BB39" s="53"/>
      <c r="BC39" s="53"/>
      <c r="BE39" s="53"/>
      <c r="BF39" s="53"/>
      <c r="BI39" s="53"/>
      <c r="BJ39" s="53"/>
      <c r="BL39" s="53"/>
      <c r="BM39" s="53"/>
      <c r="BO39" s="53"/>
      <c r="BP39" s="53"/>
      <c r="BR39" s="53"/>
      <c r="BS39" s="53"/>
      <c r="BV39" s="53"/>
      <c r="BW39" s="53"/>
      <c r="BY39" s="53"/>
      <c r="BZ39" s="53"/>
      <c r="CB39" s="53"/>
      <c r="CC39" s="53"/>
      <c r="CE39" s="53"/>
      <c r="CF39" s="53"/>
      <c r="CI39" s="53"/>
      <c r="CJ39" s="53"/>
      <c r="CL39" s="53"/>
      <c r="CM39" s="53"/>
      <c r="CO39" s="53"/>
      <c r="CP39" s="53"/>
      <c r="CR39" s="53"/>
      <c r="CS39" s="53"/>
      <c r="CV39" s="53"/>
      <c r="CW39" s="53"/>
      <c r="CY39" s="53"/>
      <c r="CZ39" s="53"/>
      <c r="DB39" s="53"/>
      <c r="DC39" s="53"/>
      <c r="DE39" s="53"/>
      <c r="DF39" s="53"/>
      <c r="DI39" s="53"/>
      <c r="DJ39" s="53"/>
      <c r="DL39" s="53"/>
      <c r="DM39" s="53"/>
      <c r="DO39" s="53"/>
      <c r="DP39" s="53"/>
      <c r="DR39" s="53"/>
      <c r="DS39" s="53"/>
      <c r="DV39" s="53"/>
      <c r="DW39" s="53"/>
      <c r="DY39" s="53"/>
      <c r="DZ39" s="53"/>
      <c r="EB39" s="53"/>
      <c r="EC39" s="53"/>
      <c r="EE39" s="53"/>
      <c r="EF39" s="53"/>
    </row>
    <row r="41" spans="1:136" ht="13.2" customHeight="1" x14ac:dyDescent="0.3">
      <c r="A41" s="24" t="s">
        <v>153</v>
      </c>
      <c r="B41" s="24" t="s">
        <v>232</v>
      </c>
      <c r="D41" s="24" t="s">
        <v>153</v>
      </c>
      <c r="E41" s="24" t="s">
        <v>232</v>
      </c>
      <c r="G41" s="24" t="s">
        <v>153</v>
      </c>
      <c r="H41" s="24" t="s">
        <v>232</v>
      </c>
      <c r="K41" s="24" t="s">
        <v>153</v>
      </c>
      <c r="L41" s="24" t="s">
        <v>232</v>
      </c>
      <c r="N41" s="24" t="s">
        <v>153</v>
      </c>
      <c r="O41" s="24" t="s">
        <v>232</v>
      </c>
      <c r="Q41" s="24" t="s">
        <v>153</v>
      </c>
      <c r="R41" s="24" t="s">
        <v>232</v>
      </c>
      <c r="U41" s="24" t="s">
        <v>153</v>
      </c>
      <c r="V41" s="24" t="s">
        <v>232</v>
      </c>
      <c r="X41" s="24" t="s">
        <v>153</v>
      </c>
      <c r="Y41" s="24" t="s">
        <v>232</v>
      </c>
      <c r="AA41" s="24" t="s">
        <v>153</v>
      </c>
      <c r="AB41" s="24" t="s">
        <v>232</v>
      </c>
      <c r="AE41" s="24" t="s">
        <v>153</v>
      </c>
      <c r="AF41" s="24" t="s">
        <v>232</v>
      </c>
      <c r="AH41" s="24" t="s">
        <v>153</v>
      </c>
      <c r="AI41" s="24" t="s">
        <v>232</v>
      </c>
      <c r="AK41" s="24" t="s">
        <v>153</v>
      </c>
      <c r="AL41" s="24" t="s">
        <v>232</v>
      </c>
      <c r="AO41" s="24" t="s">
        <v>153</v>
      </c>
      <c r="AP41" s="24" t="s">
        <v>232</v>
      </c>
      <c r="AR41" s="24" t="s">
        <v>153</v>
      </c>
      <c r="AS41" s="24" t="s">
        <v>232</v>
      </c>
      <c r="AU41" s="24" t="s">
        <v>153</v>
      </c>
      <c r="AV41" s="24" t="s">
        <v>232</v>
      </c>
      <c r="AY41" s="24" t="s">
        <v>153</v>
      </c>
      <c r="AZ41" s="24" t="s">
        <v>232</v>
      </c>
      <c r="BB41" s="24" t="s">
        <v>153</v>
      </c>
      <c r="BC41" s="24" t="s">
        <v>232</v>
      </c>
      <c r="BE41" s="24" t="s">
        <v>153</v>
      </c>
      <c r="BF41" s="24" t="s">
        <v>232</v>
      </c>
      <c r="BI41" s="24" t="s">
        <v>153</v>
      </c>
      <c r="BJ41" s="24" t="s">
        <v>232</v>
      </c>
      <c r="BL41" s="24" t="s">
        <v>153</v>
      </c>
      <c r="BM41" s="24" t="s">
        <v>232</v>
      </c>
      <c r="BO41" s="24" t="s">
        <v>153</v>
      </c>
      <c r="BP41" s="24" t="s">
        <v>232</v>
      </c>
      <c r="BR41" s="24" t="s">
        <v>153</v>
      </c>
      <c r="BS41" s="24" t="s">
        <v>232</v>
      </c>
      <c r="BV41" s="24" t="s">
        <v>153</v>
      </c>
      <c r="BW41" s="24" t="s">
        <v>232</v>
      </c>
      <c r="BY41" s="24" t="s">
        <v>153</v>
      </c>
      <c r="BZ41" s="24" t="s">
        <v>232</v>
      </c>
      <c r="CB41" s="24" t="s">
        <v>153</v>
      </c>
      <c r="CC41" s="24" t="s">
        <v>232</v>
      </c>
      <c r="CE41" s="24" t="s">
        <v>153</v>
      </c>
      <c r="CF41" s="24" t="s">
        <v>232</v>
      </c>
      <c r="CI41" s="24" t="s">
        <v>153</v>
      </c>
      <c r="CJ41" s="24" t="s">
        <v>232</v>
      </c>
      <c r="CL41" s="24" t="s">
        <v>153</v>
      </c>
      <c r="CM41" s="24" t="s">
        <v>232</v>
      </c>
      <c r="CO41" s="24" t="s">
        <v>153</v>
      </c>
      <c r="CP41" s="24" t="s">
        <v>232</v>
      </c>
      <c r="CR41" s="24" t="s">
        <v>153</v>
      </c>
      <c r="CS41" s="24" t="s">
        <v>232</v>
      </c>
      <c r="CV41" s="24" t="s">
        <v>153</v>
      </c>
      <c r="CW41" s="24" t="s">
        <v>232</v>
      </c>
      <c r="CY41" s="24" t="s">
        <v>153</v>
      </c>
      <c r="CZ41" s="24" t="s">
        <v>232</v>
      </c>
      <c r="DB41" s="24" t="s">
        <v>153</v>
      </c>
      <c r="DC41" s="24" t="s">
        <v>232</v>
      </c>
      <c r="DE41" s="24" t="s">
        <v>153</v>
      </c>
      <c r="DF41" s="24" t="s">
        <v>232</v>
      </c>
      <c r="DI41" s="24" t="s">
        <v>153</v>
      </c>
      <c r="DJ41" s="24" t="s">
        <v>232</v>
      </c>
      <c r="DL41" s="24" t="s">
        <v>153</v>
      </c>
      <c r="DM41" s="24" t="s">
        <v>232</v>
      </c>
      <c r="DO41" s="24" t="s">
        <v>153</v>
      </c>
      <c r="DP41" s="24" t="s">
        <v>232</v>
      </c>
      <c r="DR41" s="24" t="s">
        <v>153</v>
      </c>
      <c r="DS41" s="24" t="s">
        <v>232</v>
      </c>
      <c r="DV41" s="24" t="s">
        <v>153</v>
      </c>
      <c r="DW41" s="24" t="s">
        <v>232</v>
      </c>
      <c r="DY41" s="24" t="s">
        <v>153</v>
      </c>
      <c r="DZ41" s="24" t="s">
        <v>232</v>
      </c>
      <c r="EB41" s="24" t="s">
        <v>153</v>
      </c>
      <c r="EC41" s="24" t="s">
        <v>232</v>
      </c>
      <c r="EE41" s="24" t="s">
        <v>153</v>
      </c>
      <c r="EF41" s="24" t="s">
        <v>232</v>
      </c>
    </row>
    <row r="42" spans="1:136" s="54" customFormat="1" ht="13.2" customHeight="1" x14ac:dyDescent="0.3">
      <c r="A42" s="53" t="s">
        <v>233</v>
      </c>
      <c r="B42" s="53">
        <v>1</v>
      </c>
      <c r="D42" s="53" t="s">
        <v>233</v>
      </c>
      <c r="E42" s="53">
        <v>1</v>
      </c>
      <c r="G42" s="53" t="s">
        <v>233</v>
      </c>
      <c r="H42" s="53">
        <v>1</v>
      </c>
      <c r="K42" s="53" t="s">
        <v>233</v>
      </c>
      <c r="L42" s="53">
        <v>1</v>
      </c>
      <c r="N42" s="53" t="s">
        <v>233</v>
      </c>
      <c r="O42" s="53">
        <v>1</v>
      </c>
      <c r="Q42" s="53" t="s">
        <v>233</v>
      </c>
      <c r="R42" s="53">
        <v>1</v>
      </c>
      <c r="U42" s="53" t="s">
        <v>233</v>
      </c>
      <c r="V42" s="53">
        <v>1</v>
      </c>
      <c r="X42" s="53" t="s">
        <v>233</v>
      </c>
      <c r="Y42" s="53">
        <v>1</v>
      </c>
      <c r="AA42" s="53" t="s">
        <v>233</v>
      </c>
      <c r="AB42" s="53">
        <v>1</v>
      </c>
      <c r="AE42" s="53" t="s">
        <v>233</v>
      </c>
      <c r="AF42" s="53">
        <v>1</v>
      </c>
      <c r="AH42" s="53" t="s">
        <v>233</v>
      </c>
      <c r="AI42" s="53">
        <v>1</v>
      </c>
      <c r="AK42" s="53" t="s">
        <v>233</v>
      </c>
      <c r="AL42" s="53">
        <v>1</v>
      </c>
      <c r="AO42" s="53" t="s">
        <v>233</v>
      </c>
      <c r="AP42" s="53">
        <v>1</v>
      </c>
      <c r="AR42" s="53" t="s">
        <v>233</v>
      </c>
      <c r="AS42" s="53">
        <v>1</v>
      </c>
      <c r="AU42" s="53" t="s">
        <v>233</v>
      </c>
      <c r="AV42" s="53">
        <v>1</v>
      </c>
      <c r="AY42" s="53" t="s">
        <v>233</v>
      </c>
      <c r="AZ42" s="53">
        <v>1</v>
      </c>
      <c r="BB42" s="53" t="s">
        <v>233</v>
      </c>
      <c r="BC42" s="53">
        <v>1</v>
      </c>
      <c r="BE42" s="53" t="s">
        <v>233</v>
      </c>
      <c r="BF42" s="53">
        <v>1</v>
      </c>
      <c r="BI42" s="53" t="s">
        <v>233</v>
      </c>
      <c r="BJ42" s="53">
        <v>1</v>
      </c>
      <c r="BL42" s="53" t="s">
        <v>233</v>
      </c>
      <c r="BM42" s="53">
        <v>1</v>
      </c>
      <c r="BO42" s="53" t="s">
        <v>233</v>
      </c>
      <c r="BP42" s="53">
        <v>1</v>
      </c>
      <c r="BR42" s="53" t="s">
        <v>233</v>
      </c>
      <c r="BS42" s="53">
        <v>1</v>
      </c>
      <c r="BV42" s="53" t="s">
        <v>233</v>
      </c>
      <c r="BW42" s="53">
        <v>1</v>
      </c>
      <c r="BY42" s="53" t="s">
        <v>233</v>
      </c>
      <c r="BZ42" s="53">
        <v>1</v>
      </c>
      <c r="CB42" s="53" t="s">
        <v>233</v>
      </c>
      <c r="CC42" s="53">
        <v>1</v>
      </c>
      <c r="CE42" s="53" t="s">
        <v>233</v>
      </c>
      <c r="CF42" s="53">
        <v>1</v>
      </c>
      <c r="CI42" s="53" t="s">
        <v>233</v>
      </c>
      <c r="CJ42" s="53">
        <v>1</v>
      </c>
      <c r="CL42" s="53" t="s">
        <v>233</v>
      </c>
      <c r="CM42" s="53">
        <v>1</v>
      </c>
      <c r="CO42" s="53" t="s">
        <v>233</v>
      </c>
      <c r="CP42" s="53">
        <v>1</v>
      </c>
      <c r="CR42" s="53" t="s">
        <v>233</v>
      </c>
      <c r="CS42" s="53">
        <v>1</v>
      </c>
      <c r="CV42" s="53" t="s">
        <v>233</v>
      </c>
      <c r="CW42" s="53">
        <v>1</v>
      </c>
      <c r="CY42" s="53" t="s">
        <v>233</v>
      </c>
      <c r="CZ42" s="53">
        <v>1</v>
      </c>
      <c r="DB42" s="53" t="s">
        <v>233</v>
      </c>
      <c r="DC42" s="53">
        <v>1</v>
      </c>
      <c r="DE42" s="53" t="s">
        <v>233</v>
      </c>
      <c r="DF42" s="53">
        <v>1</v>
      </c>
      <c r="DI42" s="53" t="s">
        <v>233</v>
      </c>
      <c r="DJ42" s="53">
        <v>1</v>
      </c>
      <c r="DL42" s="53" t="s">
        <v>233</v>
      </c>
      <c r="DM42" s="53">
        <v>1</v>
      </c>
      <c r="DO42" s="53" t="s">
        <v>233</v>
      </c>
      <c r="DP42" s="53">
        <v>1</v>
      </c>
      <c r="DR42" s="53" t="s">
        <v>233</v>
      </c>
      <c r="DS42" s="53">
        <v>1</v>
      </c>
      <c r="DV42" s="53" t="s">
        <v>233</v>
      </c>
      <c r="DW42" s="53">
        <v>1</v>
      </c>
      <c r="DY42" s="53" t="s">
        <v>233</v>
      </c>
      <c r="DZ42" s="53">
        <v>1</v>
      </c>
      <c r="EB42" s="53" t="s">
        <v>233</v>
      </c>
      <c r="EC42" s="53">
        <v>1</v>
      </c>
      <c r="EE42" s="53" t="s">
        <v>233</v>
      </c>
      <c r="EF42" s="53">
        <v>1</v>
      </c>
    </row>
    <row r="43" spans="1:136" s="54" customFormat="1" ht="13.2" customHeight="1" x14ac:dyDescent="0.3">
      <c r="A43" s="53" t="s">
        <v>234</v>
      </c>
      <c r="B43" s="53">
        <v>1</v>
      </c>
      <c r="D43" s="53" t="s">
        <v>234</v>
      </c>
      <c r="E43" s="53">
        <v>1</v>
      </c>
      <c r="G43" s="53" t="s">
        <v>234</v>
      </c>
      <c r="H43" s="53">
        <v>1</v>
      </c>
      <c r="K43" s="53" t="s">
        <v>234</v>
      </c>
      <c r="L43" s="53">
        <v>2</v>
      </c>
      <c r="N43" s="53" t="s">
        <v>234</v>
      </c>
      <c r="O43" s="53">
        <v>2</v>
      </c>
      <c r="Q43" s="53" t="s">
        <v>234</v>
      </c>
      <c r="R43" s="53">
        <v>2</v>
      </c>
      <c r="U43" s="53" t="s">
        <v>234</v>
      </c>
      <c r="V43" s="53">
        <v>2</v>
      </c>
      <c r="X43" s="53" t="s">
        <v>234</v>
      </c>
      <c r="Y43" s="53">
        <v>2</v>
      </c>
      <c r="AA43" s="53" t="s">
        <v>234</v>
      </c>
      <c r="AB43" s="53">
        <v>2</v>
      </c>
      <c r="AE43" s="53" t="s">
        <v>234</v>
      </c>
      <c r="AF43" s="53">
        <v>2</v>
      </c>
      <c r="AH43" s="53" t="s">
        <v>234</v>
      </c>
      <c r="AI43" s="53">
        <v>2</v>
      </c>
      <c r="AK43" s="53" t="s">
        <v>234</v>
      </c>
      <c r="AL43" s="53">
        <v>2</v>
      </c>
      <c r="AO43" s="53" t="s">
        <v>234</v>
      </c>
      <c r="AP43" s="53">
        <v>2</v>
      </c>
      <c r="AR43" s="53" t="s">
        <v>234</v>
      </c>
      <c r="AS43" s="53">
        <v>2</v>
      </c>
      <c r="AU43" s="53" t="s">
        <v>234</v>
      </c>
      <c r="AV43" s="53">
        <v>2</v>
      </c>
      <c r="AY43" s="53" t="s">
        <v>234</v>
      </c>
      <c r="AZ43" s="53">
        <v>2</v>
      </c>
      <c r="BB43" s="53" t="s">
        <v>234</v>
      </c>
      <c r="BC43" s="53">
        <v>2</v>
      </c>
      <c r="BE43" s="53" t="s">
        <v>234</v>
      </c>
      <c r="BF43" s="53">
        <v>2</v>
      </c>
      <c r="BI43" s="53" t="s">
        <v>234</v>
      </c>
      <c r="BJ43" s="53">
        <v>1</v>
      </c>
      <c r="BL43" s="53" t="s">
        <v>234</v>
      </c>
      <c r="BM43" s="53">
        <v>1</v>
      </c>
      <c r="BO43" s="53" t="s">
        <v>234</v>
      </c>
      <c r="BP43" s="53">
        <v>1</v>
      </c>
      <c r="BR43" s="53" t="s">
        <v>234</v>
      </c>
      <c r="BS43" s="53">
        <v>1</v>
      </c>
      <c r="BV43" s="53" t="s">
        <v>234</v>
      </c>
      <c r="BW43" s="53">
        <v>1</v>
      </c>
      <c r="BY43" s="53" t="s">
        <v>234</v>
      </c>
      <c r="BZ43" s="53">
        <v>1</v>
      </c>
      <c r="CB43" s="53" t="s">
        <v>234</v>
      </c>
      <c r="CC43" s="53">
        <v>1</v>
      </c>
      <c r="CE43" s="53" t="s">
        <v>234</v>
      </c>
      <c r="CF43" s="53">
        <v>1</v>
      </c>
      <c r="CI43" s="53" t="s">
        <v>234</v>
      </c>
      <c r="CJ43" s="53">
        <v>1</v>
      </c>
      <c r="CL43" s="53" t="s">
        <v>234</v>
      </c>
      <c r="CM43" s="53">
        <v>1</v>
      </c>
      <c r="CO43" s="53" t="s">
        <v>234</v>
      </c>
      <c r="CP43" s="53">
        <v>1</v>
      </c>
      <c r="CR43" s="53" t="s">
        <v>234</v>
      </c>
      <c r="CS43" s="53">
        <v>1</v>
      </c>
      <c r="CV43" s="53" t="s">
        <v>234</v>
      </c>
      <c r="CW43" s="53">
        <v>2</v>
      </c>
      <c r="CY43" s="53" t="s">
        <v>234</v>
      </c>
      <c r="CZ43" s="53">
        <v>2</v>
      </c>
      <c r="DB43" s="53" t="s">
        <v>234</v>
      </c>
      <c r="DC43" s="53">
        <v>2</v>
      </c>
      <c r="DE43" s="53" t="s">
        <v>234</v>
      </c>
      <c r="DF43" s="53">
        <v>2</v>
      </c>
      <c r="DI43" s="53" t="s">
        <v>234</v>
      </c>
      <c r="DJ43" s="53">
        <v>2</v>
      </c>
      <c r="DL43" s="53" t="s">
        <v>234</v>
      </c>
      <c r="DM43" s="53">
        <v>2</v>
      </c>
      <c r="DO43" s="53" t="s">
        <v>234</v>
      </c>
      <c r="DP43" s="53">
        <v>2</v>
      </c>
      <c r="DR43" s="53" t="s">
        <v>234</v>
      </c>
      <c r="DS43" s="53">
        <v>2</v>
      </c>
      <c r="DV43" s="53" t="s">
        <v>234</v>
      </c>
      <c r="DW43" s="53">
        <v>2</v>
      </c>
      <c r="DY43" s="53" t="s">
        <v>234</v>
      </c>
      <c r="DZ43" s="53">
        <v>2</v>
      </c>
      <c r="EB43" s="53" t="s">
        <v>234</v>
      </c>
      <c r="EC43" s="53">
        <v>2</v>
      </c>
      <c r="EE43" s="53" t="s">
        <v>234</v>
      </c>
      <c r="EF43" s="53">
        <v>2</v>
      </c>
    </row>
    <row r="44" spans="1:136" s="54" customFormat="1" ht="13.2" customHeight="1" x14ac:dyDescent="0.3">
      <c r="A44" s="53" t="s">
        <v>235</v>
      </c>
      <c r="B44" s="53">
        <v>2</v>
      </c>
      <c r="D44" s="53" t="s">
        <v>235</v>
      </c>
      <c r="E44" s="53">
        <v>2</v>
      </c>
      <c r="G44" s="53" t="s">
        <v>235</v>
      </c>
      <c r="H44" s="53">
        <v>2</v>
      </c>
      <c r="K44" s="53" t="s">
        <v>235</v>
      </c>
      <c r="L44" s="53">
        <v>2</v>
      </c>
      <c r="N44" s="53" t="s">
        <v>235</v>
      </c>
      <c r="O44" s="53">
        <v>2</v>
      </c>
      <c r="Q44" s="53" t="s">
        <v>235</v>
      </c>
      <c r="R44" s="53">
        <v>2</v>
      </c>
      <c r="U44" s="53" t="s">
        <v>235</v>
      </c>
      <c r="V44" s="53">
        <v>2</v>
      </c>
      <c r="X44" s="53" t="s">
        <v>235</v>
      </c>
      <c r="Y44" s="53">
        <v>2</v>
      </c>
      <c r="AA44" s="53" t="s">
        <v>235</v>
      </c>
      <c r="AB44" s="53">
        <v>2</v>
      </c>
      <c r="AE44" s="53" t="s">
        <v>235</v>
      </c>
      <c r="AF44" s="53">
        <v>2</v>
      </c>
      <c r="AH44" s="53" t="s">
        <v>235</v>
      </c>
      <c r="AI44" s="53">
        <v>2</v>
      </c>
      <c r="AK44" s="53" t="s">
        <v>235</v>
      </c>
      <c r="AL44" s="53">
        <v>2</v>
      </c>
      <c r="AO44" s="53" t="s">
        <v>235</v>
      </c>
      <c r="AP44" s="53">
        <v>2</v>
      </c>
      <c r="AR44" s="53" t="s">
        <v>235</v>
      </c>
      <c r="AS44" s="53">
        <v>2</v>
      </c>
      <c r="AU44" s="53" t="s">
        <v>235</v>
      </c>
      <c r="AV44" s="53">
        <v>2</v>
      </c>
      <c r="AY44" s="53" t="s">
        <v>235</v>
      </c>
      <c r="AZ44" s="53">
        <v>2</v>
      </c>
      <c r="BB44" s="53" t="s">
        <v>235</v>
      </c>
      <c r="BC44" s="53">
        <v>2</v>
      </c>
      <c r="BE44" s="53" t="s">
        <v>235</v>
      </c>
      <c r="BF44" s="53">
        <v>2</v>
      </c>
      <c r="BI44" s="53" t="s">
        <v>236</v>
      </c>
      <c r="BJ44" s="53">
        <v>1</v>
      </c>
      <c r="BL44" s="53" t="s">
        <v>236</v>
      </c>
      <c r="BM44" s="53">
        <v>1</v>
      </c>
      <c r="BO44" s="53" t="s">
        <v>236</v>
      </c>
      <c r="BP44" s="53">
        <v>1</v>
      </c>
      <c r="BR44" s="53" t="s">
        <v>236</v>
      </c>
      <c r="BS44" s="53">
        <v>1</v>
      </c>
      <c r="BV44" s="53" t="s">
        <v>236</v>
      </c>
      <c r="BW44" s="53">
        <v>1</v>
      </c>
      <c r="BY44" s="53" t="s">
        <v>236</v>
      </c>
      <c r="BZ44" s="53">
        <v>1</v>
      </c>
      <c r="CB44" s="53" t="s">
        <v>236</v>
      </c>
      <c r="CC44" s="53">
        <v>1</v>
      </c>
      <c r="CE44" s="53" t="s">
        <v>236</v>
      </c>
      <c r="CF44" s="53">
        <v>1</v>
      </c>
      <c r="CI44" s="53" t="s">
        <v>236</v>
      </c>
      <c r="CJ44" s="53">
        <v>1</v>
      </c>
      <c r="CL44" s="53" t="s">
        <v>236</v>
      </c>
      <c r="CM44" s="53">
        <v>1</v>
      </c>
      <c r="CO44" s="53" t="s">
        <v>236</v>
      </c>
      <c r="CP44" s="53">
        <v>1</v>
      </c>
      <c r="CR44" s="53" t="s">
        <v>236</v>
      </c>
      <c r="CS44" s="53">
        <v>1</v>
      </c>
      <c r="CV44" s="53" t="s">
        <v>236</v>
      </c>
      <c r="CW44" s="53">
        <v>1</v>
      </c>
      <c r="CY44" s="53" t="s">
        <v>236</v>
      </c>
      <c r="CZ44" s="53">
        <v>1</v>
      </c>
      <c r="DB44" s="53" t="s">
        <v>236</v>
      </c>
      <c r="DC44" s="53">
        <v>1</v>
      </c>
      <c r="DE44" s="53" t="s">
        <v>236</v>
      </c>
      <c r="DF44" s="53">
        <v>1</v>
      </c>
      <c r="DI44" s="53" t="s">
        <v>236</v>
      </c>
      <c r="DJ44" s="53">
        <v>1</v>
      </c>
      <c r="DL44" s="53" t="s">
        <v>236</v>
      </c>
      <c r="DM44" s="53">
        <v>1</v>
      </c>
      <c r="DO44" s="53" t="s">
        <v>236</v>
      </c>
      <c r="DP44" s="53">
        <v>1</v>
      </c>
      <c r="DR44" s="53" t="s">
        <v>236</v>
      </c>
      <c r="DS44" s="53">
        <v>1</v>
      </c>
      <c r="DV44" s="53" t="s">
        <v>236</v>
      </c>
      <c r="DW44" s="53">
        <v>1</v>
      </c>
      <c r="DY44" s="53" t="s">
        <v>236</v>
      </c>
      <c r="DZ44" s="53">
        <v>1</v>
      </c>
      <c r="EB44" s="53" t="s">
        <v>236</v>
      </c>
      <c r="EC44" s="53">
        <v>1</v>
      </c>
      <c r="EE44" s="53" t="s">
        <v>236</v>
      </c>
      <c r="EF44" s="53">
        <v>1</v>
      </c>
    </row>
    <row r="45" spans="1:136" s="54" customFormat="1" ht="13.2" customHeight="1" x14ac:dyDescent="0.3">
      <c r="A45" s="53" t="s">
        <v>236</v>
      </c>
      <c r="B45" s="53">
        <v>1</v>
      </c>
      <c r="D45" s="53" t="s">
        <v>236</v>
      </c>
      <c r="E45" s="53">
        <v>1</v>
      </c>
      <c r="G45" s="53" t="s">
        <v>236</v>
      </c>
      <c r="H45" s="53">
        <v>1</v>
      </c>
      <c r="K45" s="53" t="s">
        <v>236</v>
      </c>
      <c r="L45" s="53">
        <v>1</v>
      </c>
      <c r="N45" s="53" t="s">
        <v>236</v>
      </c>
      <c r="O45" s="53">
        <v>1</v>
      </c>
      <c r="Q45" s="53" t="s">
        <v>236</v>
      </c>
      <c r="R45" s="53">
        <v>1</v>
      </c>
      <c r="U45" s="53" t="s">
        <v>236</v>
      </c>
      <c r="V45" s="53">
        <v>1</v>
      </c>
      <c r="X45" s="53" t="s">
        <v>236</v>
      </c>
      <c r="Y45" s="53">
        <v>1</v>
      </c>
      <c r="AA45" s="53" t="s">
        <v>236</v>
      </c>
      <c r="AB45" s="53">
        <v>1</v>
      </c>
      <c r="AE45" s="53" t="s">
        <v>236</v>
      </c>
      <c r="AF45" s="53">
        <v>1</v>
      </c>
      <c r="AH45" s="53" t="s">
        <v>236</v>
      </c>
      <c r="AI45" s="53">
        <v>1</v>
      </c>
      <c r="AK45" s="53" t="s">
        <v>236</v>
      </c>
      <c r="AL45" s="53">
        <v>1</v>
      </c>
      <c r="AO45" s="53" t="s">
        <v>236</v>
      </c>
      <c r="AP45" s="53">
        <v>1</v>
      </c>
      <c r="AR45" s="53" t="s">
        <v>236</v>
      </c>
      <c r="AS45" s="53">
        <v>1</v>
      </c>
      <c r="AU45" s="53" t="s">
        <v>236</v>
      </c>
      <c r="AV45" s="53">
        <v>1</v>
      </c>
      <c r="AY45" s="53" t="s">
        <v>236</v>
      </c>
      <c r="AZ45" s="53">
        <v>1</v>
      </c>
      <c r="BB45" s="53" t="s">
        <v>236</v>
      </c>
      <c r="BC45" s="53">
        <v>1</v>
      </c>
      <c r="BE45" s="53" t="s">
        <v>236</v>
      </c>
      <c r="BF45" s="53">
        <v>1</v>
      </c>
      <c r="BI45" s="53" t="s">
        <v>237</v>
      </c>
      <c r="BJ45" s="53">
        <v>1</v>
      </c>
      <c r="BL45" s="53" t="s">
        <v>237</v>
      </c>
      <c r="BM45" s="53">
        <v>1</v>
      </c>
      <c r="BO45" s="53" t="s">
        <v>237</v>
      </c>
      <c r="BP45" s="53">
        <v>1</v>
      </c>
      <c r="BR45" s="53" t="s">
        <v>237</v>
      </c>
      <c r="BS45" s="53">
        <v>1</v>
      </c>
      <c r="BV45" s="53" t="s">
        <v>237</v>
      </c>
      <c r="BW45" s="53">
        <v>1</v>
      </c>
      <c r="BY45" s="53" t="s">
        <v>237</v>
      </c>
      <c r="BZ45" s="53">
        <v>1</v>
      </c>
      <c r="CB45" s="53" t="s">
        <v>237</v>
      </c>
      <c r="CC45" s="53">
        <v>1</v>
      </c>
      <c r="CE45" s="53" t="s">
        <v>237</v>
      </c>
      <c r="CF45" s="53">
        <v>1</v>
      </c>
      <c r="CI45" s="53" t="s">
        <v>237</v>
      </c>
      <c r="CJ45" s="53">
        <v>1</v>
      </c>
      <c r="CL45" s="53" t="s">
        <v>237</v>
      </c>
      <c r="CM45" s="53">
        <v>1</v>
      </c>
      <c r="CO45" s="53" t="s">
        <v>237</v>
      </c>
      <c r="CP45" s="53">
        <v>1</v>
      </c>
      <c r="CR45" s="53" t="s">
        <v>237</v>
      </c>
      <c r="CS45" s="53">
        <v>1</v>
      </c>
      <c r="CV45" s="53" t="s">
        <v>237</v>
      </c>
      <c r="CW45" s="53">
        <v>1</v>
      </c>
      <c r="CY45" s="53" t="s">
        <v>237</v>
      </c>
      <c r="CZ45" s="53">
        <v>1</v>
      </c>
      <c r="DB45" s="53" t="s">
        <v>237</v>
      </c>
      <c r="DC45" s="53">
        <v>1</v>
      </c>
      <c r="DE45" s="53" t="s">
        <v>237</v>
      </c>
      <c r="DF45" s="53">
        <v>1</v>
      </c>
      <c r="DI45" s="53" t="s">
        <v>237</v>
      </c>
      <c r="DJ45" s="53">
        <v>1</v>
      </c>
      <c r="DL45" s="53" t="s">
        <v>237</v>
      </c>
      <c r="DM45" s="53">
        <v>1</v>
      </c>
      <c r="DO45" s="53" t="s">
        <v>237</v>
      </c>
      <c r="DP45" s="53">
        <v>1</v>
      </c>
      <c r="DR45" s="53" t="s">
        <v>237</v>
      </c>
      <c r="DS45" s="53">
        <v>1</v>
      </c>
      <c r="DV45" s="53" t="s">
        <v>237</v>
      </c>
      <c r="DW45" s="53">
        <v>1</v>
      </c>
      <c r="DY45" s="53" t="s">
        <v>237</v>
      </c>
      <c r="DZ45" s="53">
        <v>1</v>
      </c>
      <c r="EB45" s="53" t="s">
        <v>237</v>
      </c>
      <c r="EC45" s="53">
        <v>1</v>
      </c>
      <c r="EE45" s="53" t="s">
        <v>237</v>
      </c>
      <c r="EF45" s="53">
        <v>1</v>
      </c>
    </row>
    <row r="46" spans="1:136" s="54" customFormat="1" ht="13.2" customHeight="1" x14ac:dyDescent="0.3">
      <c r="A46" s="53" t="s">
        <v>237</v>
      </c>
      <c r="B46" s="53">
        <v>1</v>
      </c>
      <c r="D46" s="53" t="s">
        <v>237</v>
      </c>
      <c r="E46" s="53">
        <v>1</v>
      </c>
      <c r="G46" s="53" t="s">
        <v>237</v>
      </c>
      <c r="H46" s="53">
        <v>1</v>
      </c>
      <c r="K46" s="53" t="s">
        <v>237</v>
      </c>
      <c r="L46" s="53">
        <v>1</v>
      </c>
      <c r="N46" s="53" t="s">
        <v>237</v>
      </c>
      <c r="O46" s="53">
        <v>1</v>
      </c>
      <c r="Q46" s="53" t="s">
        <v>237</v>
      </c>
      <c r="R46" s="53">
        <v>1</v>
      </c>
      <c r="U46" s="53" t="s">
        <v>237</v>
      </c>
      <c r="V46" s="53">
        <v>1</v>
      </c>
      <c r="X46" s="53" t="s">
        <v>237</v>
      </c>
      <c r="Y46" s="53">
        <v>1</v>
      </c>
      <c r="AA46" s="53" t="s">
        <v>237</v>
      </c>
      <c r="AB46" s="53">
        <v>1</v>
      </c>
      <c r="AE46" s="53" t="s">
        <v>237</v>
      </c>
      <c r="AF46" s="53">
        <v>1</v>
      </c>
      <c r="AH46" s="53" t="s">
        <v>237</v>
      </c>
      <c r="AI46" s="53">
        <v>1</v>
      </c>
      <c r="AK46" s="53" t="s">
        <v>237</v>
      </c>
      <c r="AL46" s="53">
        <v>1</v>
      </c>
      <c r="AO46" s="53" t="s">
        <v>237</v>
      </c>
      <c r="AP46" s="53">
        <v>1</v>
      </c>
      <c r="AR46" s="53" t="s">
        <v>237</v>
      </c>
      <c r="AS46" s="53">
        <v>1</v>
      </c>
      <c r="AU46" s="53" t="s">
        <v>237</v>
      </c>
      <c r="AV46" s="53">
        <v>1</v>
      </c>
      <c r="AY46" s="53" t="s">
        <v>237</v>
      </c>
      <c r="AZ46" s="53">
        <v>1</v>
      </c>
      <c r="BB46" s="53" t="s">
        <v>237</v>
      </c>
      <c r="BC46" s="53">
        <v>1</v>
      </c>
      <c r="BE46" s="53" t="s">
        <v>237</v>
      </c>
      <c r="BF46" s="53">
        <v>1</v>
      </c>
      <c r="BI46" s="53" t="s">
        <v>238</v>
      </c>
      <c r="BJ46" s="53">
        <v>2</v>
      </c>
      <c r="BL46" s="53" t="s">
        <v>238</v>
      </c>
      <c r="BM46" s="53">
        <v>2</v>
      </c>
      <c r="BO46" s="53" t="s">
        <v>238</v>
      </c>
      <c r="BP46" s="53">
        <v>2</v>
      </c>
      <c r="BR46" s="53" t="s">
        <v>238</v>
      </c>
      <c r="BS46" s="53">
        <v>2</v>
      </c>
      <c r="BV46" s="53" t="s">
        <v>238</v>
      </c>
      <c r="BW46" s="53">
        <v>2</v>
      </c>
      <c r="BY46" s="53" t="s">
        <v>238</v>
      </c>
      <c r="BZ46" s="53">
        <v>2</v>
      </c>
      <c r="CB46" s="53" t="s">
        <v>238</v>
      </c>
      <c r="CC46" s="53">
        <v>2</v>
      </c>
      <c r="CE46" s="53" t="s">
        <v>238</v>
      </c>
      <c r="CF46" s="53">
        <v>2</v>
      </c>
      <c r="CI46" s="53" t="s">
        <v>238</v>
      </c>
      <c r="CJ46" s="53">
        <v>2</v>
      </c>
      <c r="CL46" s="53" t="s">
        <v>238</v>
      </c>
      <c r="CM46" s="53">
        <v>2</v>
      </c>
      <c r="CO46" s="53" t="s">
        <v>238</v>
      </c>
      <c r="CP46" s="53">
        <v>2</v>
      </c>
      <c r="CR46" s="53" t="s">
        <v>238</v>
      </c>
      <c r="CS46" s="53">
        <v>2</v>
      </c>
      <c r="CV46" s="53" t="s">
        <v>238</v>
      </c>
      <c r="CW46" s="53">
        <v>2</v>
      </c>
      <c r="CY46" s="53" t="s">
        <v>238</v>
      </c>
      <c r="CZ46" s="53">
        <v>2</v>
      </c>
      <c r="DB46" s="53" t="s">
        <v>238</v>
      </c>
      <c r="DC46" s="53">
        <v>2</v>
      </c>
      <c r="DE46" s="53" t="s">
        <v>238</v>
      </c>
      <c r="DF46" s="53">
        <v>2</v>
      </c>
      <c r="DI46" s="53" t="s">
        <v>238</v>
      </c>
      <c r="DJ46" s="53">
        <v>2</v>
      </c>
      <c r="DL46" s="53" t="s">
        <v>238</v>
      </c>
      <c r="DM46" s="53">
        <v>2</v>
      </c>
      <c r="DO46" s="53" t="s">
        <v>238</v>
      </c>
      <c r="DP46" s="53">
        <v>2</v>
      </c>
      <c r="DR46" s="53" t="s">
        <v>238</v>
      </c>
      <c r="DS46" s="53">
        <v>2</v>
      </c>
      <c r="DV46" s="53" t="s">
        <v>238</v>
      </c>
      <c r="DW46" s="53">
        <v>2</v>
      </c>
      <c r="DY46" s="53" t="s">
        <v>238</v>
      </c>
      <c r="DZ46" s="53">
        <v>2</v>
      </c>
      <c r="EB46" s="53" t="s">
        <v>238</v>
      </c>
      <c r="EC46" s="53">
        <v>2</v>
      </c>
      <c r="EE46" s="53" t="s">
        <v>238</v>
      </c>
      <c r="EF46" s="53">
        <v>2</v>
      </c>
    </row>
    <row r="47" spans="1:136" s="54" customFormat="1" ht="13.2" customHeight="1" x14ac:dyDescent="0.3">
      <c r="A47" s="53" t="s">
        <v>239</v>
      </c>
      <c r="B47" s="53">
        <v>1</v>
      </c>
      <c r="D47" s="53" t="s">
        <v>239</v>
      </c>
      <c r="E47" s="53">
        <v>1</v>
      </c>
      <c r="G47" s="53" t="s">
        <v>239</v>
      </c>
      <c r="H47" s="53">
        <v>1</v>
      </c>
      <c r="K47" s="53"/>
      <c r="L47" s="53"/>
      <c r="N47" s="53"/>
      <c r="O47" s="53"/>
      <c r="Q47" s="53"/>
      <c r="R47" s="53"/>
      <c r="U47" s="53"/>
      <c r="V47" s="53"/>
      <c r="X47" s="53"/>
      <c r="Y47" s="53"/>
      <c r="AA47" s="53"/>
      <c r="AB47" s="53"/>
      <c r="AE47" s="53"/>
      <c r="AF47" s="53"/>
      <c r="AH47" s="53"/>
      <c r="AI47" s="53"/>
      <c r="AK47" s="53"/>
      <c r="AL47" s="53"/>
      <c r="AO47" s="53"/>
      <c r="AP47" s="53"/>
      <c r="AR47" s="53"/>
      <c r="AS47" s="53"/>
      <c r="AU47" s="53"/>
      <c r="AV47" s="53"/>
      <c r="AY47" s="53"/>
      <c r="AZ47" s="53"/>
      <c r="BB47" s="53"/>
      <c r="BC47" s="53"/>
      <c r="BE47" s="53"/>
      <c r="BF47" s="53"/>
      <c r="BI47" s="53"/>
      <c r="BJ47" s="53"/>
      <c r="BL47" s="53"/>
      <c r="BM47" s="53"/>
      <c r="BO47" s="53"/>
      <c r="BP47" s="53"/>
      <c r="BR47" s="53"/>
      <c r="BS47" s="53"/>
      <c r="BV47" s="53"/>
      <c r="BW47" s="53"/>
      <c r="BY47" s="53"/>
      <c r="BZ47" s="53"/>
      <c r="CB47" s="53"/>
      <c r="CC47" s="53"/>
      <c r="CE47" s="53"/>
      <c r="CF47" s="53"/>
      <c r="CI47" s="53"/>
      <c r="CJ47" s="53"/>
      <c r="CL47" s="53"/>
      <c r="CM47" s="53"/>
      <c r="CO47" s="53"/>
      <c r="CP47" s="53"/>
      <c r="CR47" s="53"/>
      <c r="CS47" s="53"/>
      <c r="CV47" s="53"/>
      <c r="CW47" s="53"/>
      <c r="CY47" s="53"/>
      <c r="CZ47" s="53"/>
      <c r="DB47" s="53"/>
      <c r="DC47" s="53"/>
      <c r="DE47" s="53"/>
      <c r="DF47" s="53"/>
      <c r="DI47" s="53"/>
      <c r="DJ47" s="53"/>
      <c r="DL47" s="53"/>
      <c r="DM47" s="53"/>
      <c r="DO47" s="53"/>
      <c r="DP47" s="53"/>
      <c r="DR47" s="53"/>
      <c r="DS47" s="53"/>
      <c r="DV47" s="53"/>
      <c r="DW47" s="53"/>
      <c r="DY47" s="53"/>
      <c r="DZ47" s="53"/>
      <c r="EB47" s="53"/>
      <c r="EC47" s="53"/>
      <c r="EE47" s="53"/>
      <c r="EF47" s="53"/>
    </row>
    <row r="49" spans="1:136" ht="13.2" customHeight="1" x14ac:dyDescent="0.3">
      <c r="A49" s="24" t="s">
        <v>240</v>
      </c>
      <c r="B49" s="24">
        <f>SUM(B8:B48)*10</f>
        <v>160</v>
      </c>
      <c r="D49" s="24" t="s">
        <v>240</v>
      </c>
      <c r="E49" s="24">
        <f>SUM(E8:E48)*10</f>
        <v>160</v>
      </c>
      <c r="G49" s="24" t="s">
        <v>240</v>
      </c>
      <c r="H49" s="24">
        <f>SUM(H8:H48)*10</f>
        <v>200</v>
      </c>
      <c r="K49" s="24" t="s">
        <v>240</v>
      </c>
      <c r="L49" s="24">
        <f>SUM(L8:L48)*10</f>
        <v>260</v>
      </c>
      <c r="N49" s="24" t="s">
        <v>240</v>
      </c>
      <c r="O49" s="24">
        <f>SUM(O8:O48)*10</f>
        <v>290</v>
      </c>
      <c r="Q49" s="24" t="s">
        <v>240</v>
      </c>
      <c r="R49" s="24">
        <f>SUM(R8:R48)*10</f>
        <v>250</v>
      </c>
      <c r="U49" s="24" t="s">
        <v>240</v>
      </c>
      <c r="V49" s="24">
        <f>SUM(V8:V48)*10</f>
        <v>270</v>
      </c>
      <c r="X49" s="24" t="s">
        <v>240</v>
      </c>
      <c r="Y49" s="24">
        <f>SUM(Y8:Y48)*10</f>
        <v>330</v>
      </c>
      <c r="AA49" s="24" t="s">
        <v>240</v>
      </c>
      <c r="AB49" s="24">
        <f>SUM(AB8:AB48)*10</f>
        <v>360</v>
      </c>
      <c r="AE49" s="24" t="s">
        <v>240</v>
      </c>
      <c r="AF49" s="24">
        <f>SUM(AF8:AF48)*10</f>
        <v>350</v>
      </c>
      <c r="AH49" s="24" t="s">
        <v>240</v>
      </c>
      <c r="AI49" s="24">
        <f>SUM(AI8:AI48)*10</f>
        <v>390</v>
      </c>
      <c r="AK49" s="24" t="s">
        <v>240</v>
      </c>
      <c r="AL49" s="24">
        <f>SUM(AL8:AL48)*10</f>
        <v>420</v>
      </c>
      <c r="AO49" s="24" t="s">
        <v>240</v>
      </c>
      <c r="AP49" s="24">
        <f>SUM(AP8:AP48)*10</f>
        <v>370</v>
      </c>
      <c r="AR49" s="24" t="s">
        <v>240</v>
      </c>
      <c r="AS49" s="24">
        <f>SUM(AS8:AS48)*10</f>
        <v>380</v>
      </c>
      <c r="AU49" s="24" t="s">
        <v>240</v>
      </c>
      <c r="AV49" s="24">
        <f>SUM(AV8:AV48)*10</f>
        <v>400</v>
      </c>
      <c r="AY49" s="24" t="s">
        <v>240</v>
      </c>
      <c r="AZ49" s="24">
        <f>SUM(AZ8:AZ48)*10</f>
        <v>380</v>
      </c>
      <c r="BB49" s="24" t="s">
        <v>240</v>
      </c>
      <c r="BC49" s="24">
        <f>SUM(BC8:BC48)*10</f>
        <v>380</v>
      </c>
      <c r="BE49" s="24" t="s">
        <v>240</v>
      </c>
      <c r="BF49" s="24">
        <f>SUM(BF8:BF48)*10</f>
        <v>360</v>
      </c>
      <c r="BI49" s="24" t="s">
        <v>240</v>
      </c>
      <c r="BJ49" s="24">
        <f>SUM(BJ8:BJ48)*10</f>
        <v>220</v>
      </c>
      <c r="BL49" s="24" t="s">
        <v>240</v>
      </c>
      <c r="BM49" s="24">
        <f>SUM(BM8:BM48)*10</f>
        <v>180</v>
      </c>
      <c r="BO49" s="24" t="s">
        <v>240</v>
      </c>
      <c r="BP49" s="24">
        <f>SUM(BP8:BP48)*10</f>
        <v>200</v>
      </c>
      <c r="BR49" s="24" t="s">
        <v>240</v>
      </c>
      <c r="BS49" s="24">
        <f>SUM(BS8:BS48)*10</f>
        <v>200</v>
      </c>
      <c r="BV49" s="24" t="s">
        <v>240</v>
      </c>
      <c r="BW49" s="24">
        <f>SUM(BW8:BW48)*10</f>
        <v>260</v>
      </c>
      <c r="BY49" s="24" t="s">
        <v>240</v>
      </c>
      <c r="BZ49" s="24">
        <f>SUM(BZ8:BZ48)*10</f>
        <v>250</v>
      </c>
      <c r="CB49" s="24" t="s">
        <v>240</v>
      </c>
      <c r="CC49" s="24">
        <f>SUM(CC8:CC48)*10</f>
        <v>230</v>
      </c>
      <c r="CE49" s="24" t="s">
        <v>240</v>
      </c>
      <c r="CF49" s="24">
        <f>SUM(CF8:CF48)*10</f>
        <v>260</v>
      </c>
      <c r="CI49" s="24" t="s">
        <v>240</v>
      </c>
      <c r="CJ49" s="24">
        <f>SUM(CJ8:CJ48)*10</f>
        <v>250</v>
      </c>
      <c r="CL49" s="24" t="s">
        <v>240</v>
      </c>
      <c r="CM49" s="24">
        <f>SUM(CM8:CM48)*10</f>
        <v>270</v>
      </c>
      <c r="CO49" s="24" t="s">
        <v>240</v>
      </c>
      <c r="CP49" s="24">
        <f>SUM(CP8:CP48)*10</f>
        <v>310</v>
      </c>
      <c r="CR49" s="24" t="s">
        <v>240</v>
      </c>
      <c r="CS49" s="24">
        <f>SUM(CS8:CS48)*10</f>
        <v>290</v>
      </c>
      <c r="CV49" s="24" t="s">
        <v>240</v>
      </c>
      <c r="CW49" s="24">
        <f>SUM(CW8:CW48)*10</f>
        <v>250</v>
      </c>
      <c r="CY49" s="24" t="s">
        <v>240</v>
      </c>
      <c r="CZ49" s="24">
        <f>SUM(CZ8:CZ48)*10</f>
        <v>270</v>
      </c>
      <c r="DB49" s="24" t="s">
        <v>240</v>
      </c>
      <c r="DC49" s="24">
        <f>SUM(DC8:DC48)*10</f>
        <v>240</v>
      </c>
      <c r="DE49" s="24" t="s">
        <v>240</v>
      </c>
      <c r="DF49" s="24">
        <f>SUM(DF8:DF48)*10</f>
        <v>290</v>
      </c>
      <c r="DI49" s="24" t="s">
        <v>240</v>
      </c>
      <c r="DJ49" s="24">
        <f>SUM(DJ8:DJ48)*10</f>
        <v>320</v>
      </c>
      <c r="DL49" s="24" t="s">
        <v>240</v>
      </c>
      <c r="DM49" s="24">
        <f>SUM(DM8:DM48)*10</f>
        <v>290</v>
      </c>
      <c r="DO49" s="24" t="s">
        <v>240</v>
      </c>
      <c r="DP49" s="24">
        <f>SUM(DP8:DP48)*10</f>
        <v>330</v>
      </c>
      <c r="DR49" s="24" t="s">
        <v>240</v>
      </c>
      <c r="DS49" s="24">
        <f>SUM(DS8:DS48)*10</f>
        <v>280</v>
      </c>
      <c r="DV49" s="24" t="s">
        <v>240</v>
      </c>
      <c r="DW49" s="24">
        <f>SUM(DW8:DW48)*10</f>
        <v>270</v>
      </c>
      <c r="DY49" s="24" t="s">
        <v>240</v>
      </c>
      <c r="DZ49" s="24">
        <f>SUM(DZ8:DZ48)*10</f>
        <v>320</v>
      </c>
      <c r="EB49" s="24" t="s">
        <v>240</v>
      </c>
      <c r="EC49" s="24">
        <f>SUM(EC8:EC48)*10</f>
        <v>320</v>
      </c>
      <c r="EE49" s="24" t="s">
        <v>240</v>
      </c>
      <c r="EF49" s="24">
        <f>SUM(EF8:EF48)*10</f>
        <v>320</v>
      </c>
    </row>
  </sheetData>
  <sheetProtection algorithmName="SHA-512" hashValue="S7tif0CGOK/zkO1WfIqnQut3cJHQphUHe+Lkqdd3wr/HC40MpccTOcyplM9SWZfZJCJ8CFeo+G6Nt+BXR/21gA==" saltValue="Hq0t0Zr/N4J7bc+1U4/scA==" spinCount="100000" sheet="1" objects="1" scenarios="1"/>
  <mergeCells count="96">
    <mergeCell ref="EE5:EF5"/>
    <mergeCell ref="CV5:CW5"/>
    <mergeCell ref="CY5:CZ5"/>
    <mergeCell ref="DB5:DC5"/>
    <mergeCell ref="DE5:DF5"/>
    <mergeCell ref="DI5:DJ5"/>
    <mergeCell ref="DL5:DM5"/>
    <mergeCell ref="DO5:DP5"/>
    <mergeCell ref="DR5:DS5"/>
    <mergeCell ref="DV5:DW5"/>
    <mergeCell ref="DY5:DZ5"/>
    <mergeCell ref="EB5:EC5"/>
    <mergeCell ref="CR5:CS5"/>
    <mergeCell ref="BI5:BJ5"/>
    <mergeCell ref="BL5:BM5"/>
    <mergeCell ref="BO5:BP5"/>
    <mergeCell ref="BR5:BS5"/>
    <mergeCell ref="BV5:BW5"/>
    <mergeCell ref="BY5:BZ5"/>
    <mergeCell ref="CB5:CC5"/>
    <mergeCell ref="CE5:CF5"/>
    <mergeCell ref="CI5:CJ5"/>
    <mergeCell ref="CL5:CM5"/>
    <mergeCell ref="CO5:CP5"/>
    <mergeCell ref="BE5:BF5"/>
    <mergeCell ref="U5:V5"/>
    <mergeCell ref="X5:Y5"/>
    <mergeCell ref="AA5:AB5"/>
    <mergeCell ref="AE5:AF5"/>
    <mergeCell ref="AH5:AI5"/>
    <mergeCell ref="AK5:AL5"/>
    <mergeCell ref="AO5:AP5"/>
    <mergeCell ref="AR5:AS5"/>
    <mergeCell ref="AU5:AV5"/>
    <mergeCell ref="AY5:AZ5"/>
    <mergeCell ref="BB5:BC5"/>
    <mergeCell ref="A5:B5"/>
    <mergeCell ref="D5:E5"/>
    <mergeCell ref="G5:H5"/>
    <mergeCell ref="K5:L5"/>
    <mergeCell ref="N5:O5"/>
    <mergeCell ref="Q5:R5"/>
    <mergeCell ref="DO4:DP4"/>
    <mergeCell ref="DR4:DS4"/>
    <mergeCell ref="DV4:DW4"/>
    <mergeCell ref="DY4:DZ4"/>
    <mergeCell ref="CB4:CC4"/>
    <mergeCell ref="CE4:CF4"/>
    <mergeCell ref="CI4:CJ4"/>
    <mergeCell ref="CL4:CM4"/>
    <mergeCell ref="CO4:CP4"/>
    <mergeCell ref="CR4:CS4"/>
    <mergeCell ref="BI4:BJ4"/>
    <mergeCell ref="BL4:BM4"/>
    <mergeCell ref="BO4:BP4"/>
    <mergeCell ref="BR4:BS4"/>
    <mergeCell ref="BV4:BW4"/>
    <mergeCell ref="EB4:EC4"/>
    <mergeCell ref="EE4:EF4"/>
    <mergeCell ref="CV4:CW4"/>
    <mergeCell ref="CY4:CZ4"/>
    <mergeCell ref="DB4:DC4"/>
    <mergeCell ref="DE4:DF4"/>
    <mergeCell ref="DI4:DJ4"/>
    <mergeCell ref="DL4:DM4"/>
    <mergeCell ref="BY4:BZ4"/>
    <mergeCell ref="AO4:AP4"/>
    <mergeCell ref="AR4:AS4"/>
    <mergeCell ref="AU4:AV4"/>
    <mergeCell ref="AY4:AZ4"/>
    <mergeCell ref="BB4:BC4"/>
    <mergeCell ref="BE4:BF4"/>
    <mergeCell ref="AK4:AL4"/>
    <mergeCell ref="A4:B4"/>
    <mergeCell ref="D4:E4"/>
    <mergeCell ref="G4:H4"/>
    <mergeCell ref="K4:L4"/>
    <mergeCell ref="N4:O4"/>
    <mergeCell ref="Q4:R4"/>
    <mergeCell ref="U4:V4"/>
    <mergeCell ref="X4:Y4"/>
    <mergeCell ref="AA4:AB4"/>
    <mergeCell ref="AE4:AF4"/>
    <mergeCell ref="AH4:AI4"/>
    <mergeCell ref="DV1:EF2"/>
    <mergeCell ref="A1:H2"/>
    <mergeCell ref="K1:R2"/>
    <mergeCell ref="U1:AB2"/>
    <mergeCell ref="AE1:AL2"/>
    <mergeCell ref="AO1:AV2"/>
    <mergeCell ref="AY1:BF2"/>
    <mergeCell ref="BI1:BS2"/>
    <mergeCell ref="BV1:CF2"/>
    <mergeCell ref="CI1:CS2"/>
    <mergeCell ref="CV1:DF2"/>
    <mergeCell ref="DI1:DS2"/>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BC796-2367-4FF8-A8B3-38A7D7023B5D}">
  <sheetPr>
    <tabColor rgb="FFA6257A"/>
  </sheetPr>
  <dimension ref="A1:BJ35"/>
  <sheetViews>
    <sheetView showGridLines="0" zoomScale="70" zoomScaleNormal="70" workbookViewId="0">
      <selection activeCell="J44" sqref="J44"/>
    </sheetView>
  </sheetViews>
  <sheetFormatPr defaultColWidth="9" defaultRowHeight="13.8" x14ac:dyDescent="0.3"/>
  <cols>
    <col min="1" max="1" width="18.5546875" style="23" customWidth="1"/>
    <col min="2" max="2" width="5.109375" style="23" customWidth="1"/>
    <col min="3" max="3" width="3.5546875" style="23" customWidth="1"/>
    <col min="4" max="4" width="18.5546875" style="23" customWidth="1"/>
    <col min="5" max="5" width="5.109375" style="23" customWidth="1"/>
    <col min="6" max="6" width="3.5546875" style="23" customWidth="1"/>
    <col min="7" max="7" width="18.5546875" style="23" customWidth="1"/>
    <col min="8" max="8" width="5.109375" style="23" customWidth="1"/>
    <col min="9" max="9" width="3.5546875" style="23" customWidth="1"/>
    <col min="10" max="10" width="18.5546875" style="23" customWidth="1"/>
    <col min="11" max="11" width="5.109375" style="23" customWidth="1"/>
    <col min="12" max="12" width="3.5546875" style="23" customWidth="1"/>
    <col min="13" max="13" width="18.5546875" style="23" customWidth="1"/>
    <col min="14" max="14" width="5.109375" style="23" customWidth="1"/>
    <col min="15" max="16" width="3.5546875" style="23" customWidth="1"/>
    <col min="17" max="17" width="18.5546875" style="23" customWidth="1"/>
    <col min="18" max="18" width="5.109375" style="23" customWidth="1"/>
    <col min="19" max="19" width="3.5546875" style="23" customWidth="1"/>
    <col min="20" max="20" width="18.5546875" style="23" customWidth="1"/>
    <col min="21" max="21" width="5.109375" style="23" customWidth="1"/>
    <col min="22" max="22" width="3.5546875" style="23" customWidth="1"/>
    <col min="23" max="23" width="18.5546875" style="23" customWidth="1"/>
    <col min="24" max="24" width="5.109375" style="23" customWidth="1"/>
    <col min="25" max="25" width="3.5546875" style="23" customWidth="1"/>
    <col min="26" max="26" width="18.5546875" style="23" customWidth="1"/>
    <col min="27" max="27" width="5.109375" style="23" customWidth="1"/>
    <col min="28" max="28" width="3.5546875" style="23" customWidth="1"/>
    <col min="29" max="29" width="18.5546875" style="23" customWidth="1"/>
    <col min="30" max="30" width="5.109375" style="23" customWidth="1"/>
    <col min="31" max="32" width="3.5546875" style="23" customWidth="1"/>
    <col min="33" max="33" width="18.5546875" style="23" customWidth="1"/>
    <col min="34" max="34" width="5.109375" style="23" customWidth="1"/>
    <col min="35" max="35" width="3.5546875" style="23" customWidth="1"/>
    <col min="36" max="36" width="18.5546875" style="23" customWidth="1"/>
    <col min="37" max="37" width="5.109375" style="23" customWidth="1"/>
    <col min="38" max="38" width="3.5546875" style="23" customWidth="1"/>
    <col min="39" max="39" width="18.5546875" style="23" customWidth="1"/>
    <col min="40" max="40" width="5.109375" style="23" customWidth="1"/>
    <col min="41" max="41" width="3.5546875" style="23" customWidth="1"/>
    <col min="42" max="42" width="18.5546875" style="23" customWidth="1"/>
    <col min="43" max="43" width="5.109375" style="23" customWidth="1"/>
    <col min="44" max="44" width="3.5546875" style="23" customWidth="1"/>
    <col min="45" max="45" width="18.5546875" style="23" customWidth="1"/>
    <col min="46" max="46" width="5.109375" style="23" customWidth="1"/>
    <col min="47" max="47" width="3.5546875" style="23" customWidth="1"/>
    <col min="48" max="48" width="18.5546875" style="23" customWidth="1"/>
    <col min="49" max="49" width="5.109375" style="23" customWidth="1"/>
    <col min="50" max="51" width="3.5546875" style="23" customWidth="1"/>
    <col min="52" max="52" width="18.5546875" style="23" customWidth="1"/>
    <col min="53" max="53" width="5.109375" style="23" customWidth="1"/>
    <col min="54" max="54" width="3.5546875" style="23" customWidth="1"/>
    <col min="55" max="55" width="18.5546875" style="23" customWidth="1"/>
    <col min="56" max="56" width="5.109375" style="23" customWidth="1"/>
    <col min="57" max="57" width="3.5546875" style="23" customWidth="1"/>
    <col min="58" max="58" width="18.5546875" style="23" customWidth="1"/>
    <col min="59" max="59" width="5.109375" style="23" customWidth="1"/>
    <col min="60" max="60" width="3.5546875" style="23" customWidth="1"/>
    <col min="61" max="61" width="18.5546875" style="23" customWidth="1"/>
    <col min="62" max="62" width="5.109375" style="23" customWidth="1"/>
    <col min="63" max="64" width="3.5546875" style="23" customWidth="1"/>
    <col min="65" max="16384" width="9" style="23"/>
  </cols>
  <sheetData>
    <row r="1" spans="1:62" x14ac:dyDescent="0.3">
      <c r="A1" s="177" t="s">
        <v>241</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9"/>
      <c r="AZ1" s="177" t="s">
        <v>242</v>
      </c>
      <c r="BA1" s="178"/>
      <c r="BB1" s="178"/>
      <c r="BC1" s="178"/>
      <c r="BD1" s="178"/>
      <c r="BE1" s="178"/>
      <c r="BF1" s="178"/>
      <c r="BG1" s="178"/>
      <c r="BH1" s="178"/>
      <c r="BI1" s="178"/>
      <c r="BJ1" s="179"/>
    </row>
    <row r="2" spans="1:62" ht="14.4" thickBot="1" x14ac:dyDescent="0.35">
      <c r="A2" s="180"/>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2"/>
      <c r="AZ2" s="180"/>
      <c r="BA2" s="181"/>
      <c r="BB2" s="181"/>
      <c r="BC2" s="181"/>
      <c r="BD2" s="181"/>
      <c r="BE2" s="181"/>
      <c r="BF2" s="181"/>
      <c r="BG2" s="181"/>
      <c r="BH2" s="181"/>
      <c r="BI2" s="181"/>
      <c r="BJ2" s="182"/>
    </row>
    <row r="4" spans="1:62" x14ac:dyDescent="0.3">
      <c r="A4" s="184" t="s">
        <v>243</v>
      </c>
      <c r="B4" s="185"/>
      <c r="D4" s="184" t="s">
        <v>244</v>
      </c>
      <c r="E4" s="185"/>
      <c r="G4" s="184" t="s">
        <v>245</v>
      </c>
      <c r="H4" s="185"/>
      <c r="J4" s="184" t="s">
        <v>246</v>
      </c>
      <c r="K4" s="185"/>
      <c r="M4" s="184" t="s">
        <v>247</v>
      </c>
      <c r="N4" s="185"/>
      <c r="Q4" s="184" t="s">
        <v>248</v>
      </c>
      <c r="R4" s="185"/>
      <c r="T4" s="184" t="s">
        <v>248</v>
      </c>
      <c r="U4" s="185"/>
      <c r="W4" s="184" t="s">
        <v>248</v>
      </c>
      <c r="X4" s="185"/>
      <c r="Z4" s="184" t="s">
        <v>248</v>
      </c>
      <c r="AA4" s="185"/>
      <c r="AC4" s="184" t="s">
        <v>248</v>
      </c>
      <c r="AD4" s="185"/>
      <c r="AG4" s="184" t="s">
        <v>249</v>
      </c>
      <c r="AH4" s="185"/>
      <c r="AJ4" s="184" t="s">
        <v>249</v>
      </c>
      <c r="AK4" s="185"/>
      <c r="AM4" s="184" t="s">
        <v>249</v>
      </c>
      <c r="AN4" s="185"/>
      <c r="AP4" s="184" t="s">
        <v>249</v>
      </c>
      <c r="AQ4" s="185"/>
      <c r="AS4" s="184" t="s">
        <v>249</v>
      </c>
      <c r="AT4" s="185"/>
      <c r="AV4" s="184" t="s">
        <v>249</v>
      </c>
      <c r="AW4" s="185"/>
      <c r="AZ4" s="184" t="s">
        <v>250</v>
      </c>
      <c r="BA4" s="185"/>
      <c r="BC4" s="184" t="s">
        <v>251</v>
      </c>
      <c r="BD4" s="185"/>
      <c r="BF4" s="184" t="s">
        <v>252</v>
      </c>
      <c r="BG4" s="185"/>
      <c r="BI4" s="184" t="s">
        <v>253</v>
      </c>
      <c r="BJ4" s="185"/>
    </row>
    <row r="5" spans="1:62" x14ac:dyDescent="0.3">
      <c r="A5" s="184" t="s">
        <v>97</v>
      </c>
      <c r="B5" s="185"/>
      <c r="D5" s="184" t="s">
        <v>98</v>
      </c>
      <c r="E5" s="185"/>
      <c r="G5" s="184" t="s">
        <v>99</v>
      </c>
      <c r="H5" s="185"/>
      <c r="J5" s="184" t="s">
        <v>100</v>
      </c>
      <c r="K5" s="185"/>
      <c r="M5" s="184" t="s">
        <v>101</v>
      </c>
      <c r="N5" s="185"/>
      <c r="Q5" s="184" t="s">
        <v>102</v>
      </c>
      <c r="R5" s="185"/>
      <c r="T5" s="184" t="s">
        <v>103</v>
      </c>
      <c r="U5" s="185"/>
      <c r="W5" s="184" t="s">
        <v>104</v>
      </c>
      <c r="X5" s="185"/>
      <c r="Z5" s="184" t="s">
        <v>105</v>
      </c>
      <c r="AA5" s="185"/>
      <c r="AC5" s="184" t="s">
        <v>106</v>
      </c>
      <c r="AD5" s="185"/>
      <c r="AG5" s="184" t="s">
        <v>107</v>
      </c>
      <c r="AH5" s="185"/>
      <c r="AJ5" s="184" t="s">
        <v>108</v>
      </c>
      <c r="AK5" s="185"/>
      <c r="AM5" s="184" t="s">
        <v>109</v>
      </c>
      <c r="AN5" s="185"/>
      <c r="AP5" s="184" t="s">
        <v>110</v>
      </c>
      <c r="AQ5" s="185"/>
      <c r="AS5" s="184" t="s">
        <v>111</v>
      </c>
      <c r="AT5" s="185"/>
      <c r="AV5" s="184" t="s">
        <v>112</v>
      </c>
      <c r="AW5" s="185"/>
      <c r="AZ5" s="184" t="s">
        <v>113</v>
      </c>
      <c r="BA5" s="185"/>
      <c r="BC5" s="184" t="s">
        <v>114</v>
      </c>
      <c r="BD5" s="185"/>
      <c r="BF5" s="184" t="s">
        <v>115</v>
      </c>
      <c r="BG5" s="185"/>
      <c r="BI5" s="184" t="s">
        <v>116</v>
      </c>
      <c r="BJ5" s="185"/>
    </row>
    <row r="7" spans="1:62" x14ac:dyDescent="0.3">
      <c r="A7" s="24" t="s">
        <v>254</v>
      </c>
      <c r="B7" s="24" t="s">
        <v>232</v>
      </c>
      <c r="D7" s="24" t="s">
        <v>254</v>
      </c>
      <c r="E7" s="24" t="s">
        <v>232</v>
      </c>
      <c r="G7" s="24" t="s">
        <v>254</v>
      </c>
      <c r="H7" s="24" t="s">
        <v>232</v>
      </c>
      <c r="J7" s="24" t="s">
        <v>254</v>
      </c>
      <c r="K7" s="24" t="s">
        <v>232</v>
      </c>
      <c r="M7" s="24" t="s">
        <v>254</v>
      </c>
      <c r="N7" s="24" t="s">
        <v>232</v>
      </c>
      <c r="Q7" s="24" t="s">
        <v>254</v>
      </c>
      <c r="R7" s="24" t="s">
        <v>232</v>
      </c>
      <c r="T7" s="24" t="s">
        <v>254</v>
      </c>
      <c r="U7" s="24" t="s">
        <v>232</v>
      </c>
      <c r="W7" s="24" t="s">
        <v>254</v>
      </c>
      <c r="X7" s="24" t="s">
        <v>232</v>
      </c>
      <c r="Z7" s="24" t="s">
        <v>254</v>
      </c>
      <c r="AA7" s="24" t="s">
        <v>232</v>
      </c>
      <c r="AC7" s="24" t="s">
        <v>254</v>
      </c>
      <c r="AD7" s="24" t="s">
        <v>232</v>
      </c>
      <c r="AG7" s="24" t="s">
        <v>254</v>
      </c>
      <c r="AH7" s="24" t="s">
        <v>232</v>
      </c>
      <c r="AJ7" s="24" t="s">
        <v>254</v>
      </c>
      <c r="AK7" s="24" t="s">
        <v>232</v>
      </c>
      <c r="AM7" s="24" t="s">
        <v>254</v>
      </c>
      <c r="AN7" s="24" t="s">
        <v>232</v>
      </c>
      <c r="AP7" s="24" t="s">
        <v>254</v>
      </c>
      <c r="AQ7" s="24" t="s">
        <v>232</v>
      </c>
      <c r="AS7" s="24" t="s">
        <v>254</v>
      </c>
      <c r="AT7" s="24" t="s">
        <v>232</v>
      </c>
      <c r="AV7" s="24" t="s">
        <v>254</v>
      </c>
      <c r="AW7" s="24" t="s">
        <v>232</v>
      </c>
      <c r="AZ7" s="24" t="s">
        <v>254</v>
      </c>
      <c r="BA7" s="24" t="s">
        <v>232</v>
      </c>
      <c r="BC7" s="24" t="s">
        <v>254</v>
      </c>
      <c r="BD7" s="24" t="s">
        <v>232</v>
      </c>
      <c r="BF7" s="24" t="s">
        <v>254</v>
      </c>
      <c r="BG7" s="24" t="s">
        <v>232</v>
      </c>
      <c r="BI7" s="24" t="s">
        <v>254</v>
      </c>
      <c r="BJ7" s="24" t="s">
        <v>232</v>
      </c>
    </row>
    <row r="8" spans="1:62" s="54" customFormat="1" x14ac:dyDescent="0.3">
      <c r="A8" s="53">
        <v>1</v>
      </c>
      <c r="B8" s="53">
        <v>2</v>
      </c>
      <c r="D8" s="53">
        <v>1</v>
      </c>
      <c r="E8" s="53">
        <v>1</v>
      </c>
      <c r="G8" s="53">
        <v>1</v>
      </c>
      <c r="H8" s="53">
        <v>2</v>
      </c>
      <c r="J8" s="53">
        <v>1</v>
      </c>
      <c r="K8" s="53">
        <v>2</v>
      </c>
      <c r="M8" s="53">
        <v>1</v>
      </c>
      <c r="N8" s="53">
        <v>2</v>
      </c>
      <c r="Q8" s="53">
        <v>1</v>
      </c>
      <c r="R8" s="53">
        <v>3</v>
      </c>
      <c r="T8" s="53">
        <v>1</v>
      </c>
      <c r="U8" s="53">
        <v>3</v>
      </c>
      <c r="W8" s="53">
        <v>1</v>
      </c>
      <c r="X8" s="53">
        <v>3</v>
      </c>
      <c r="Z8" s="53">
        <v>1</v>
      </c>
      <c r="AA8" s="53">
        <v>3</v>
      </c>
      <c r="AC8" s="53">
        <v>1</v>
      </c>
      <c r="AD8" s="53">
        <v>3</v>
      </c>
      <c r="AG8" s="53">
        <v>1</v>
      </c>
      <c r="AH8" s="53">
        <v>3</v>
      </c>
      <c r="AJ8" s="53">
        <v>1</v>
      </c>
      <c r="AK8" s="53">
        <v>3</v>
      </c>
      <c r="AM8" s="53">
        <v>1</v>
      </c>
      <c r="AN8" s="53">
        <v>3</v>
      </c>
      <c r="AP8" s="53">
        <v>1</v>
      </c>
      <c r="AQ8" s="53">
        <v>3</v>
      </c>
      <c r="AS8" s="53">
        <v>1</v>
      </c>
      <c r="AT8" s="53">
        <v>3</v>
      </c>
      <c r="AV8" s="53">
        <v>1</v>
      </c>
      <c r="AW8" s="53">
        <v>3</v>
      </c>
      <c r="AZ8" s="53">
        <v>1</v>
      </c>
      <c r="BA8" s="53">
        <v>1</v>
      </c>
      <c r="BC8" s="53">
        <v>1</v>
      </c>
      <c r="BD8" s="53">
        <v>2</v>
      </c>
      <c r="BF8" s="53">
        <v>1</v>
      </c>
      <c r="BG8" s="53">
        <v>1</v>
      </c>
      <c r="BI8" s="53">
        <v>1</v>
      </c>
      <c r="BJ8" s="53">
        <v>1</v>
      </c>
    </row>
    <row r="9" spans="1:62" s="54" customFormat="1" x14ac:dyDescent="0.3">
      <c r="A9" s="53">
        <v>2</v>
      </c>
      <c r="B9" s="53">
        <v>2</v>
      </c>
      <c r="D9" s="53">
        <v>2</v>
      </c>
      <c r="E9" s="53">
        <v>2</v>
      </c>
      <c r="G9" s="53">
        <v>2</v>
      </c>
      <c r="H9" s="53">
        <v>2</v>
      </c>
      <c r="J9" s="53">
        <v>2</v>
      </c>
      <c r="K9" s="53">
        <v>2</v>
      </c>
      <c r="M9" s="53">
        <v>2</v>
      </c>
      <c r="N9" s="53">
        <v>2</v>
      </c>
      <c r="Q9" s="53">
        <v>2</v>
      </c>
      <c r="R9" s="53">
        <v>4</v>
      </c>
      <c r="T9" s="53">
        <v>2</v>
      </c>
      <c r="U9" s="53">
        <v>4</v>
      </c>
      <c r="W9" s="53">
        <v>2</v>
      </c>
      <c r="X9" s="53">
        <v>4</v>
      </c>
      <c r="Z9" s="53">
        <v>2</v>
      </c>
      <c r="AA9" s="53">
        <v>4</v>
      </c>
      <c r="AC9" s="53">
        <v>2</v>
      </c>
      <c r="AD9" s="53">
        <v>4</v>
      </c>
      <c r="AG9" s="53">
        <v>2</v>
      </c>
      <c r="AH9" s="53">
        <v>2</v>
      </c>
      <c r="AJ9" s="53">
        <v>2</v>
      </c>
      <c r="AK9" s="53">
        <v>2</v>
      </c>
      <c r="AM9" s="53">
        <v>2</v>
      </c>
      <c r="AN9" s="53">
        <v>2</v>
      </c>
      <c r="AP9" s="53">
        <v>2</v>
      </c>
      <c r="AQ9" s="53">
        <v>2</v>
      </c>
      <c r="AS9" s="53">
        <v>2</v>
      </c>
      <c r="AT9" s="53">
        <v>2</v>
      </c>
      <c r="AV9" s="53">
        <v>2</v>
      </c>
      <c r="AW9" s="53">
        <v>2</v>
      </c>
      <c r="AZ9" s="53">
        <v>2</v>
      </c>
      <c r="BA9" s="53">
        <v>1</v>
      </c>
      <c r="BC9" s="53">
        <v>2</v>
      </c>
      <c r="BD9" s="53">
        <v>1</v>
      </c>
      <c r="BF9" s="53">
        <v>2</v>
      </c>
      <c r="BG9" s="53">
        <v>1</v>
      </c>
      <c r="BI9" s="53">
        <v>2</v>
      </c>
      <c r="BJ9" s="53">
        <v>1</v>
      </c>
    </row>
    <row r="10" spans="1:62" s="54" customFormat="1" x14ac:dyDescent="0.3">
      <c r="A10" s="53">
        <v>3</v>
      </c>
      <c r="B10" s="53">
        <v>1</v>
      </c>
      <c r="D10" s="53">
        <v>3</v>
      </c>
      <c r="E10" s="53">
        <v>1</v>
      </c>
      <c r="G10" s="53">
        <v>3</v>
      </c>
      <c r="H10" s="53">
        <v>1</v>
      </c>
      <c r="J10" s="53">
        <v>3</v>
      </c>
      <c r="K10" s="53">
        <v>1</v>
      </c>
      <c r="M10" s="53">
        <v>3</v>
      </c>
      <c r="N10" s="53">
        <v>1</v>
      </c>
      <c r="Q10" s="53">
        <v>3</v>
      </c>
      <c r="R10" s="53">
        <v>1</v>
      </c>
      <c r="T10" s="53">
        <v>3</v>
      </c>
      <c r="U10" s="53">
        <v>1</v>
      </c>
      <c r="W10" s="53">
        <v>3</v>
      </c>
      <c r="X10" s="53">
        <v>1</v>
      </c>
      <c r="Z10" s="53">
        <v>3</v>
      </c>
      <c r="AA10" s="53">
        <v>1</v>
      </c>
      <c r="AC10" s="53">
        <v>3</v>
      </c>
      <c r="AD10" s="53">
        <v>1</v>
      </c>
      <c r="AG10" s="53">
        <v>3</v>
      </c>
      <c r="AH10" s="53">
        <v>2</v>
      </c>
      <c r="AJ10" s="53">
        <v>3</v>
      </c>
      <c r="AK10" s="53">
        <v>2</v>
      </c>
      <c r="AM10" s="53">
        <v>3</v>
      </c>
      <c r="AN10" s="53">
        <v>2</v>
      </c>
      <c r="AP10" s="53">
        <v>3</v>
      </c>
      <c r="AQ10" s="53">
        <v>2</v>
      </c>
      <c r="AS10" s="53">
        <v>3</v>
      </c>
      <c r="AT10" s="53">
        <v>2</v>
      </c>
      <c r="AV10" s="53">
        <v>3</v>
      </c>
      <c r="AW10" s="53">
        <v>2</v>
      </c>
      <c r="AZ10" s="53">
        <v>3</v>
      </c>
      <c r="BA10" s="53">
        <v>2</v>
      </c>
      <c r="BC10" s="53">
        <v>3</v>
      </c>
      <c r="BD10" s="53">
        <v>2</v>
      </c>
      <c r="BF10" s="53">
        <v>3</v>
      </c>
      <c r="BG10" s="53">
        <v>2</v>
      </c>
      <c r="BI10" s="53">
        <v>3</v>
      </c>
      <c r="BJ10" s="53">
        <v>2</v>
      </c>
    </row>
    <row r="11" spans="1:62" s="54" customFormat="1" x14ac:dyDescent="0.3">
      <c r="A11" s="53">
        <v>4</v>
      </c>
      <c r="B11" s="53">
        <v>1</v>
      </c>
      <c r="D11" s="53">
        <v>4</v>
      </c>
      <c r="E11" s="53">
        <v>1</v>
      </c>
      <c r="G11" s="53">
        <v>4</v>
      </c>
      <c r="H11" s="53">
        <v>1</v>
      </c>
      <c r="J11" s="53">
        <v>4</v>
      </c>
      <c r="K11" s="53">
        <v>1</v>
      </c>
      <c r="M11" s="53">
        <v>4</v>
      </c>
      <c r="N11" s="53">
        <v>1</v>
      </c>
      <c r="Q11" s="53">
        <v>4</v>
      </c>
      <c r="R11" s="53">
        <v>1</v>
      </c>
      <c r="T11" s="53">
        <v>4</v>
      </c>
      <c r="U11" s="53">
        <v>1</v>
      </c>
      <c r="W11" s="53">
        <v>4</v>
      </c>
      <c r="X11" s="53">
        <v>1</v>
      </c>
      <c r="Z11" s="53">
        <v>4</v>
      </c>
      <c r="AA11" s="53">
        <v>1</v>
      </c>
      <c r="AC11" s="53">
        <v>4</v>
      </c>
      <c r="AD11" s="53">
        <v>1</v>
      </c>
      <c r="AG11" s="53">
        <v>4</v>
      </c>
      <c r="AH11" s="53">
        <v>2</v>
      </c>
      <c r="AJ11" s="53">
        <v>4</v>
      </c>
      <c r="AK11" s="53">
        <v>2</v>
      </c>
      <c r="AM11" s="53">
        <v>4</v>
      </c>
      <c r="AN11" s="53">
        <v>2</v>
      </c>
      <c r="AP11" s="53">
        <v>4</v>
      </c>
      <c r="AQ11" s="53">
        <v>2</v>
      </c>
      <c r="AS11" s="53">
        <v>4</v>
      </c>
      <c r="AT11" s="53">
        <v>2</v>
      </c>
      <c r="AV11" s="53">
        <v>4</v>
      </c>
      <c r="AW11" s="53">
        <v>2</v>
      </c>
      <c r="AZ11" s="53">
        <v>4</v>
      </c>
      <c r="BA11" s="53">
        <v>1</v>
      </c>
      <c r="BC11" s="53">
        <v>4</v>
      </c>
      <c r="BD11" s="53">
        <v>1</v>
      </c>
      <c r="BF11" s="53">
        <v>4</v>
      </c>
      <c r="BG11" s="53">
        <v>1</v>
      </c>
      <c r="BI11" s="53">
        <v>4</v>
      </c>
      <c r="BJ11" s="53">
        <v>1</v>
      </c>
    </row>
    <row r="12" spans="1:62" s="54" customFormat="1" x14ac:dyDescent="0.3">
      <c r="A12" s="53">
        <v>5</v>
      </c>
      <c r="B12" s="53">
        <v>2</v>
      </c>
      <c r="D12" s="53">
        <v>5</v>
      </c>
      <c r="E12" s="53">
        <v>2</v>
      </c>
      <c r="G12" s="53">
        <v>5</v>
      </c>
      <c r="H12" s="53">
        <v>1</v>
      </c>
      <c r="J12" s="53">
        <v>5</v>
      </c>
      <c r="K12" s="53">
        <v>2</v>
      </c>
      <c r="M12" s="53">
        <v>5</v>
      </c>
      <c r="N12" s="53">
        <v>1</v>
      </c>
      <c r="Q12" s="53">
        <v>5</v>
      </c>
      <c r="R12" s="53">
        <v>1</v>
      </c>
      <c r="T12" s="53">
        <v>5</v>
      </c>
      <c r="U12" s="53">
        <v>1</v>
      </c>
      <c r="W12" s="53">
        <v>5</v>
      </c>
      <c r="X12" s="53">
        <v>1</v>
      </c>
      <c r="Z12" s="53">
        <v>5</v>
      </c>
      <c r="AA12" s="53">
        <v>1</v>
      </c>
      <c r="AC12" s="53">
        <v>5</v>
      </c>
      <c r="AD12" s="53">
        <v>1</v>
      </c>
      <c r="AG12" s="53">
        <v>5</v>
      </c>
      <c r="AH12" s="53">
        <v>2</v>
      </c>
      <c r="AJ12" s="53">
        <v>5</v>
      </c>
      <c r="AK12" s="53">
        <v>2</v>
      </c>
      <c r="AM12" s="53">
        <v>5</v>
      </c>
      <c r="AN12" s="53">
        <v>2</v>
      </c>
      <c r="AP12" s="53">
        <v>5</v>
      </c>
      <c r="AQ12" s="53">
        <v>2</v>
      </c>
      <c r="AS12" s="53">
        <v>5</v>
      </c>
      <c r="AT12" s="53">
        <v>2</v>
      </c>
      <c r="AV12" s="53">
        <v>5</v>
      </c>
      <c r="AW12" s="53">
        <v>2</v>
      </c>
      <c r="AZ12" s="53">
        <v>5</v>
      </c>
      <c r="BA12" s="53">
        <v>2</v>
      </c>
      <c r="BC12" s="53">
        <v>5</v>
      </c>
      <c r="BD12" s="53">
        <v>1</v>
      </c>
      <c r="BF12" s="53">
        <v>5</v>
      </c>
      <c r="BG12" s="53">
        <v>2</v>
      </c>
      <c r="BI12" s="53">
        <v>5</v>
      </c>
      <c r="BJ12" s="53">
        <v>2</v>
      </c>
    </row>
    <row r="13" spans="1:62" s="54" customFormat="1" x14ac:dyDescent="0.3">
      <c r="A13" s="53">
        <v>6</v>
      </c>
      <c r="B13" s="53">
        <v>2</v>
      </c>
      <c r="D13" s="53">
        <v>6</v>
      </c>
      <c r="E13" s="53">
        <v>2</v>
      </c>
      <c r="G13" s="53">
        <v>6</v>
      </c>
      <c r="H13" s="53">
        <v>1</v>
      </c>
      <c r="J13" s="53">
        <v>6</v>
      </c>
      <c r="K13" s="53">
        <v>2</v>
      </c>
      <c r="M13" s="53">
        <v>6</v>
      </c>
      <c r="N13" s="53">
        <v>1</v>
      </c>
      <c r="Q13" s="53"/>
      <c r="R13" s="53"/>
      <c r="T13" s="53"/>
      <c r="U13" s="53"/>
      <c r="W13" s="53"/>
      <c r="X13" s="53"/>
      <c r="Z13" s="53"/>
      <c r="AA13" s="53"/>
      <c r="AC13" s="53"/>
      <c r="AD13" s="53"/>
      <c r="AG13" s="53">
        <v>6</v>
      </c>
      <c r="AH13" s="53">
        <v>2</v>
      </c>
      <c r="AJ13" s="53">
        <v>6</v>
      </c>
      <c r="AK13" s="53">
        <v>2</v>
      </c>
      <c r="AM13" s="53">
        <v>6</v>
      </c>
      <c r="AN13" s="53">
        <v>2</v>
      </c>
      <c r="AP13" s="53">
        <v>6</v>
      </c>
      <c r="AQ13" s="53">
        <v>2</v>
      </c>
      <c r="AS13" s="53">
        <v>6</v>
      </c>
      <c r="AT13" s="53">
        <v>2</v>
      </c>
      <c r="AV13" s="53">
        <v>6</v>
      </c>
      <c r="AW13" s="53">
        <v>2</v>
      </c>
      <c r="AZ13" s="53">
        <v>6</v>
      </c>
      <c r="BA13" s="53">
        <v>1</v>
      </c>
      <c r="BC13" s="53">
        <v>6</v>
      </c>
      <c r="BD13" s="53">
        <v>1</v>
      </c>
      <c r="BF13" s="53">
        <v>6</v>
      </c>
      <c r="BG13" s="53">
        <v>2</v>
      </c>
      <c r="BI13" s="53">
        <v>6</v>
      </c>
      <c r="BJ13" s="53">
        <v>2</v>
      </c>
    </row>
    <row r="14" spans="1:62" s="54" customFormat="1" x14ac:dyDescent="0.3">
      <c r="A14" s="53">
        <v>7</v>
      </c>
      <c r="B14" s="53">
        <v>2</v>
      </c>
      <c r="D14" s="53">
        <v>7</v>
      </c>
      <c r="E14" s="53">
        <v>1</v>
      </c>
      <c r="G14" s="53">
        <v>7</v>
      </c>
      <c r="H14" s="53">
        <v>1</v>
      </c>
      <c r="J14" s="53">
        <v>7</v>
      </c>
      <c r="K14" s="53">
        <v>1</v>
      </c>
      <c r="M14" s="53">
        <v>7</v>
      </c>
      <c r="N14" s="53">
        <v>1</v>
      </c>
      <c r="Q14" s="53"/>
      <c r="R14" s="53"/>
      <c r="T14" s="53"/>
      <c r="U14" s="53"/>
      <c r="W14" s="53"/>
      <c r="X14" s="53"/>
      <c r="Z14" s="53"/>
      <c r="AA14" s="53"/>
      <c r="AC14" s="53"/>
      <c r="AD14" s="53"/>
      <c r="AG14" s="53"/>
      <c r="AH14" s="53"/>
      <c r="AJ14" s="53"/>
      <c r="AK14" s="53"/>
      <c r="AM14" s="53"/>
      <c r="AN14" s="53"/>
      <c r="AP14" s="53"/>
      <c r="AQ14" s="53"/>
      <c r="AS14" s="53"/>
      <c r="AT14" s="53"/>
      <c r="AV14" s="53"/>
      <c r="AW14" s="53"/>
      <c r="AZ14" s="53">
        <v>7</v>
      </c>
      <c r="BA14" s="53">
        <v>1</v>
      </c>
      <c r="BC14" s="53">
        <v>7</v>
      </c>
      <c r="BD14" s="53">
        <v>1</v>
      </c>
      <c r="BF14" s="53">
        <v>7</v>
      </c>
      <c r="BG14" s="53">
        <v>1</v>
      </c>
      <c r="BI14" s="53">
        <v>7</v>
      </c>
      <c r="BJ14" s="53">
        <v>2</v>
      </c>
    </row>
    <row r="15" spans="1:62" s="54" customFormat="1" x14ac:dyDescent="0.3">
      <c r="A15" s="53">
        <v>8</v>
      </c>
      <c r="B15" s="53">
        <v>2</v>
      </c>
      <c r="D15" s="53">
        <v>8</v>
      </c>
      <c r="E15" s="53">
        <v>1</v>
      </c>
      <c r="G15" s="53">
        <v>8</v>
      </c>
      <c r="H15" s="53">
        <v>1</v>
      </c>
      <c r="J15" s="53">
        <v>8</v>
      </c>
      <c r="K15" s="53">
        <v>2</v>
      </c>
      <c r="M15" s="53">
        <v>8</v>
      </c>
      <c r="N15" s="53">
        <v>1</v>
      </c>
      <c r="Q15" s="53"/>
      <c r="R15" s="53"/>
      <c r="T15" s="53"/>
      <c r="U15" s="53"/>
      <c r="W15" s="53"/>
      <c r="X15" s="53"/>
      <c r="Z15" s="53"/>
      <c r="AA15" s="53"/>
      <c r="AC15" s="53"/>
      <c r="AD15" s="53"/>
      <c r="AG15" s="53"/>
      <c r="AH15" s="53"/>
      <c r="AJ15" s="53"/>
      <c r="AK15" s="53"/>
      <c r="AM15" s="53"/>
      <c r="AN15" s="53"/>
      <c r="AP15" s="53"/>
      <c r="AQ15" s="53"/>
      <c r="AS15" s="53"/>
      <c r="AT15" s="53"/>
      <c r="AV15" s="53"/>
      <c r="AW15" s="53"/>
      <c r="AZ15" s="53">
        <v>8</v>
      </c>
      <c r="BA15" s="53">
        <v>1</v>
      </c>
      <c r="BC15" s="53">
        <v>8</v>
      </c>
      <c r="BD15" s="53">
        <v>1</v>
      </c>
      <c r="BF15" s="53">
        <v>8</v>
      </c>
      <c r="BG15" s="53">
        <v>1</v>
      </c>
      <c r="BI15" s="53">
        <v>8</v>
      </c>
      <c r="BJ15" s="53">
        <v>1</v>
      </c>
    </row>
    <row r="16" spans="1:62" s="54" customFormat="1" x14ac:dyDescent="0.3">
      <c r="A16" s="53">
        <v>9</v>
      </c>
      <c r="B16" s="53">
        <v>2</v>
      </c>
      <c r="D16" s="53">
        <v>9</v>
      </c>
      <c r="E16" s="53">
        <v>1</v>
      </c>
      <c r="G16" s="53">
        <v>9</v>
      </c>
      <c r="H16" s="53">
        <v>2</v>
      </c>
      <c r="J16" s="53">
        <v>9</v>
      </c>
      <c r="K16" s="53">
        <v>2</v>
      </c>
      <c r="M16" s="53">
        <v>9</v>
      </c>
      <c r="N16" s="53">
        <v>1</v>
      </c>
      <c r="Q16" s="53"/>
      <c r="R16" s="53"/>
      <c r="T16" s="53"/>
      <c r="U16" s="53"/>
      <c r="W16" s="53"/>
      <c r="X16" s="53"/>
      <c r="Z16" s="53"/>
      <c r="AA16" s="53"/>
      <c r="AC16" s="53"/>
      <c r="AD16" s="53"/>
      <c r="AG16" s="53"/>
      <c r="AH16" s="53"/>
      <c r="AJ16" s="53"/>
      <c r="AK16" s="53"/>
      <c r="AM16" s="53"/>
      <c r="AN16" s="53"/>
      <c r="AP16" s="53"/>
      <c r="AQ16" s="53"/>
      <c r="AS16" s="53"/>
      <c r="AT16" s="53"/>
      <c r="AV16" s="53"/>
      <c r="AW16" s="53"/>
      <c r="AZ16" s="53">
        <v>9</v>
      </c>
      <c r="BA16" s="53">
        <v>1</v>
      </c>
      <c r="BC16" s="53">
        <v>9</v>
      </c>
      <c r="BD16" s="53">
        <v>2</v>
      </c>
      <c r="BF16" s="53">
        <v>9</v>
      </c>
      <c r="BG16" s="53">
        <v>1</v>
      </c>
      <c r="BI16" s="53">
        <v>9</v>
      </c>
      <c r="BJ16" s="53">
        <v>2</v>
      </c>
    </row>
    <row r="17" spans="1:62" s="54" customFormat="1" x14ac:dyDescent="0.3">
      <c r="A17" s="53">
        <v>10</v>
      </c>
      <c r="B17" s="53">
        <v>1</v>
      </c>
      <c r="D17" s="53">
        <v>10</v>
      </c>
      <c r="E17" s="53">
        <v>2</v>
      </c>
      <c r="G17" s="53">
        <v>10</v>
      </c>
      <c r="H17" s="53">
        <v>2</v>
      </c>
      <c r="J17" s="53">
        <v>10</v>
      </c>
      <c r="K17" s="53">
        <v>1</v>
      </c>
      <c r="M17" s="53">
        <v>10</v>
      </c>
      <c r="N17" s="53">
        <v>1</v>
      </c>
      <c r="Q17" s="53"/>
      <c r="R17" s="53"/>
      <c r="T17" s="53"/>
      <c r="U17" s="53"/>
      <c r="W17" s="53"/>
      <c r="X17" s="53"/>
      <c r="Z17" s="53"/>
      <c r="AA17" s="53"/>
      <c r="AC17" s="53"/>
      <c r="AD17" s="53"/>
      <c r="AG17" s="53"/>
      <c r="AH17" s="53"/>
      <c r="AJ17" s="53"/>
      <c r="AK17" s="53"/>
      <c r="AM17" s="53"/>
      <c r="AN17" s="53"/>
      <c r="AP17" s="53"/>
      <c r="AQ17" s="53"/>
      <c r="AS17" s="53"/>
      <c r="AT17" s="53"/>
      <c r="AV17" s="53"/>
      <c r="AW17" s="53"/>
      <c r="AZ17" s="53">
        <v>10</v>
      </c>
      <c r="BA17" s="53">
        <v>1</v>
      </c>
      <c r="BC17" s="53">
        <v>10</v>
      </c>
      <c r="BD17" s="53">
        <v>1</v>
      </c>
      <c r="BF17" s="53">
        <v>10</v>
      </c>
      <c r="BG17" s="53">
        <v>1</v>
      </c>
      <c r="BI17" s="53">
        <v>10</v>
      </c>
      <c r="BJ17" s="53">
        <v>1</v>
      </c>
    </row>
    <row r="18" spans="1:62" s="54" customFormat="1" x14ac:dyDescent="0.3">
      <c r="A18" s="53"/>
      <c r="B18" s="53"/>
      <c r="D18" s="53">
        <v>11</v>
      </c>
      <c r="E18" s="53">
        <v>2</v>
      </c>
      <c r="G18" s="53">
        <v>11</v>
      </c>
      <c r="H18" s="53">
        <v>1</v>
      </c>
      <c r="J18" s="53">
        <v>11</v>
      </c>
      <c r="K18" s="53">
        <v>1</v>
      </c>
      <c r="M18" s="53">
        <v>11</v>
      </c>
      <c r="N18" s="53">
        <v>2</v>
      </c>
      <c r="Q18" s="53"/>
      <c r="R18" s="53"/>
      <c r="T18" s="53"/>
      <c r="U18" s="53"/>
      <c r="W18" s="53"/>
      <c r="X18" s="53"/>
      <c r="Z18" s="53"/>
      <c r="AA18" s="53"/>
      <c r="AC18" s="53"/>
      <c r="AD18" s="53"/>
      <c r="AG18" s="53"/>
      <c r="AH18" s="53"/>
      <c r="AJ18" s="53"/>
      <c r="AK18" s="53"/>
      <c r="AM18" s="53"/>
      <c r="AN18" s="53"/>
      <c r="AP18" s="53"/>
      <c r="AQ18" s="53"/>
      <c r="AS18" s="53"/>
      <c r="AT18" s="53"/>
      <c r="AV18" s="53"/>
      <c r="AW18" s="53"/>
      <c r="AZ18" s="53">
        <v>11</v>
      </c>
      <c r="BA18" s="53">
        <v>2</v>
      </c>
      <c r="BC18" s="53">
        <v>11</v>
      </c>
      <c r="BD18" s="53">
        <v>1</v>
      </c>
      <c r="BF18" s="53">
        <v>11</v>
      </c>
      <c r="BG18" s="53">
        <v>2</v>
      </c>
      <c r="BI18" s="53">
        <v>11</v>
      </c>
      <c r="BJ18" s="53">
        <v>2</v>
      </c>
    </row>
    <row r="19" spans="1:62" s="54" customFormat="1" x14ac:dyDescent="0.3">
      <c r="A19" s="53"/>
      <c r="B19" s="53"/>
      <c r="D19" s="53">
        <v>12</v>
      </c>
      <c r="E19" s="53">
        <v>1</v>
      </c>
      <c r="G19" s="53">
        <v>12</v>
      </c>
      <c r="H19" s="53">
        <v>1</v>
      </c>
      <c r="J19" s="53">
        <v>12</v>
      </c>
      <c r="K19" s="53">
        <v>2</v>
      </c>
      <c r="M19" s="53">
        <v>12</v>
      </c>
      <c r="N19" s="53">
        <v>2</v>
      </c>
      <c r="Q19" s="53"/>
      <c r="R19" s="53"/>
      <c r="T19" s="53"/>
      <c r="U19" s="53"/>
      <c r="W19" s="53"/>
      <c r="X19" s="53"/>
      <c r="Z19" s="53"/>
      <c r="AA19" s="53"/>
      <c r="AC19" s="53"/>
      <c r="AD19" s="53"/>
      <c r="AG19" s="53"/>
      <c r="AH19" s="53"/>
      <c r="AJ19" s="53"/>
      <c r="AK19" s="53"/>
      <c r="AM19" s="53"/>
      <c r="AN19" s="53"/>
      <c r="AP19" s="53"/>
      <c r="AQ19" s="53"/>
      <c r="AS19" s="53"/>
      <c r="AT19" s="53"/>
      <c r="AV19" s="53"/>
      <c r="AW19" s="53"/>
      <c r="AZ19" s="53"/>
      <c r="BA19" s="53"/>
      <c r="BC19" s="53">
        <v>12</v>
      </c>
      <c r="BD19" s="53">
        <v>1</v>
      </c>
      <c r="BF19" s="53">
        <v>12</v>
      </c>
      <c r="BG19" s="53">
        <v>1</v>
      </c>
      <c r="BI19" s="53">
        <v>12</v>
      </c>
      <c r="BJ19" s="53">
        <v>2</v>
      </c>
    </row>
    <row r="20" spans="1:62" s="54" customFormat="1" x14ac:dyDescent="0.3">
      <c r="A20" s="53"/>
      <c r="B20" s="53"/>
      <c r="D20" s="53">
        <v>13</v>
      </c>
      <c r="E20" s="53">
        <v>1</v>
      </c>
      <c r="G20" s="53">
        <v>13</v>
      </c>
      <c r="H20" s="53">
        <v>1</v>
      </c>
      <c r="J20" s="53">
        <v>13</v>
      </c>
      <c r="K20" s="53">
        <v>1</v>
      </c>
      <c r="M20" s="53">
        <v>13</v>
      </c>
      <c r="N20" s="53">
        <v>2</v>
      </c>
      <c r="Q20" s="53"/>
      <c r="R20" s="53"/>
      <c r="T20" s="53"/>
      <c r="U20" s="53"/>
      <c r="W20" s="53"/>
      <c r="X20" s="53"/>
      <c r="Z20" s="53"/>
      <c r="AA20" s="53"/>
      <c r="AC20" s="53"/>
      <c r="AD20" s="53"/>
      <c r="AG20" s="53"/>
      <c r="AH20" s="53"/>
      <c r="AJ20" s="53"/>
      <c r="AK20" s="53"/>
      <c r="AM20" s="53"/>
      <c r="AN20" s="53"/>
      <c r="AP20" s="53"/>
      <c r="AQ20" s="53"/>
      <c r="AS20" s="53"/>
      <c r="AT20" s="53"/>
      <c r="AV20" s="53"/>
      <c r="AW20" s="53"/>
      <c r="AZ20" s="53"/>
      <c r="BA20" s="53"/>
      <c r="BC20" s="53">
        <v>13</v>
      </c>
      <c r="BD20" s="53">
        <v>2</v>
      </c>
      <c r="BF20" s="53">
        <v>13</v>
      </c>
      <c r="BG20" s="53">
        <v>2</v>
      </c>
      <c r="BI20" s="53"/>
      <c r="BJ20" s="53"/>
    </row>
    <row r="21" spans="1:62" s="54" customFormat="1" x14ac:dyDescent="0.3">
      <c r="A21" s="53"/>
      <c r="B21" s="53"/>
      <c r="D21" s="53"/>
      <c r="E21" s="53"/>
      <c r="G21" s="53">
        <v>14</v>
      </c>
      <c r="H21" s="53">
        <v>1</v>
      </c>
      <c r="J21" s="53"/>
      <c r="K21" s="53"/>
      <c r="M21" s="53">
        <v>14</v>
      </c>
      <c r="N21" s="53">
        <v>1</v>
      </c>
      <c r="Q21" s="53"/>
      <c r="R21" s="53"/>
      <c r="T21" s="53"/>
      <c r="U21" s="53"/>
      <c r="W21" s="53"/>
      <c r="X21" s="53"/>
      <c r="Z21" s="53"/>
      <c r="AA21" s="53"/>
      <c r="AC21" s="53"/>
      <c r="AD21" s="53"/>
      <c r="AG21" s="53"/>
      <c r="AH21" s="53"/>
      <c r="AJ21" s="53"/>
      <c r="AK21" s="53"/>
      <c r="AM21" s="53"/>
      <c r="AN21" s="53"/>
      <c r="AP21" s="53"/>
      <c r="AQ21" s="53"/>
      <c r="AS21" s="53"/>
      <c r="AT21" s="53"/>
      <c r="AV21" s="53"/>
      <c r="AW21" s="53"/>
      <c r="AZ21" s="53"/>
      <c r="BA21" s="53"/>
      <c r="BC21" s="53"/>
      <c r="BD21" s="53"/>
      <c r="BF21" s="53">
        <v>14</v>
      </c>
      <c r="BG21" s="53">
        <v>2</v>
      </c>
      <c r="BI21" s="53"/>
      <c r="BJ21" s="53"/>
    </row>
    <row r="22" spans="1:62" s="54" customFormat="1" x14ac:dyDescent="0.3">
      <c r="A22" s="53"/>
      <c r="B22" s="53"/>
      <c r="D22" s="53"/>
      <c r="E22" s="53"/>
      <c r="G22" s="53">
        <v>15</v>
      </c>
      <c r="H22" s="53">
        <v>1</v>
      </c>
      <c r="J22" s="53"/>
      <c r="K22" s="53"/>
      <c r="M22" s="53">
        <v>15</v>
      </c>
      <c r="N22" s="53">
        <v>1</v>
      </c>
      <c r="Q22" s="53"/>
      <c r="R22" s="53"/>
      <c r="T22" s="53"/>
      <c r="U22" s="53"/>
      <c r="W22" s="53"/>
      <c r="X22" s="53"/>
      <c r="Z22" s="53"/>
      <c r="AA22" s="53"/>
      <c r="AC22" s="53"/>
      <c r="AD22" s="53"/>
      <c r="AG22" s="53"/>
      <c r="AH22" s="53"/>
      <c r="AJ22" s="53"/>
      <c r="AK22" s="53"/>
      <c r="AM22" s="53"/>
      <c r="AN22" s="53"/>
      <c r="AP22" s="53"/>
      <c r="AQ22" s="53"/>
      <c r="AS22" s="53"/>
      <c r="AT22" s="53"/>
      <c r="AV22" s="53"/>
      <c r="AW22" s="53"/>
      <c r="AZ22" s="53"/>
      <c r="BA22" s="53"/>
      <c r="BC22" s="53"/>
      <c r="BD22" s="53"/>
      <c r="BF22" s="53"/>
      <c r="BG22" s="53"/>
      <c r="BI22" s="53"/>
      <c r="BJ22" s="53"/>
    </row>
    <row r="23" spans="1:62" s="54" customFormat="1" x14ac:dyDescent="0.3">
      <c r="A23" s="53"/>
      <c r="B23" s="53"/>
      <c r="D23" s="53"/>
      <c r="E23" s="53"/>
      <c r="G23" s="53"/>
      <c r="H23" s="53"/>
      <c r="J23" s="53"/>
      <c r="K23" s="53"/>
      <c r="M23" s="53"/>
      <c r="N23" s="53"/>
      <c r="Q23" s="53"/>
      <c r="R23" s="53"/>
      <c r="T23" s="53"/>
      <c r="U23" s="53"/>
      <c r="W23" s="53"/>
      <c r="X23" s="53"/>
      <c r="Z23" s="53"/>
      <c r="AA23" s="53"/>
      <c r="AC23" s="53"/>
      <c r="AD23" s="53"/>
      <c r="AG23" s="53"/>
      <c r="AH23" s="53"/>
      <c r="AJ23" s="53"/>
      <c r="AK23" s="53"/>
      <c r="AM23" s="53"/>
      <c r="AN23" s="53"/>
      <c r="AP23" s="53"/>
      <c r="AQ23" s="53"/>
      <c r="AS23" s="53"/>
      <c r="AT23" s="53"/>
      <c r="AV23" s="53"/>
      <c r="AW23" s="53"/>
      <c r="AZ23" s="53"/>
      <c r="BA23" s="53"/>
      <c r="BC23" s="53"/>
      <c r="BD23" s="53"/>
      <c r="BF23" s="53"/>
      <c r="BG23" s="53"/>
      <c r="BI23" s="53"/>
      <c r="BJ23" s="53"/>
    </row>
    <row r="24" spans="1:62" s="54" customFormat="1" x14ac:dyDescent="0.3">
      <c r="A24" s="53"/>
      <c r="B24" s="53"/>
      <c r="D24" s="53"/>
      <c r="E24" s="53"/>
      <c r="G24" s="53"/>
      <c r="H24" s="53"/>
      <c r="J24" s="53"/>
      <c r="K24" s="53"/>
      <c r="M24" s="53"/>
      <c r="N24" s="53"/>
      <c r="Q24" s="53"/>
      <c r="R24" s="53"/>
      <c r="T24" s="53"/>
      <c r="U24" s="53"/>
      <c r="W24" s="53"/>
      <c r="X24" s="53"/>
      <c r="Z24" s="53"/>
      <c r="AA24" s="53"/>
      <c r="AC24" s="53"/>
      <c r="AD24" s="53"/>
      <c r="AG24" s="53"/>
      <c r="AH24" s="53"/>
      <c r="AJ24" s="53"/>
      <c r="AK24" s="53"/>
      <c r="AM24" s="53"/>
      <c r="AN24" s="53"/>
      <c r="AP24" s="53"/>
      <c r="AQ24" s="53"/>
      <c r="AS24" s="53"/>
      <c r="AT24" s="53"/>
      <c r="AV24" s="53"/>
      <c r="AW24" s="53"/>
      <c r="AZ24" s="53"/>
      <c r="BA24" s="53"/>
      <c r="BC24" s="53"/>
      <c r="BD24" s="53"/>
      <c r="BF24" s="53"/>
      <c r="BG24" s="53"/>
      <c r="BI24" s="53"/>
      <c r="BJ24" s="53"/>
    </row>
    <row r="25" spans="1:62" s="54" customFormat="1" x14ac:dyDescent="0.3">
      <c r="A25" s="53"/>
      <c r="B25" s="53"/>
      <c r="D25" s="53"/>
      <c r="E25" s="53"/>
      <c r="G25" s="53"/>
      <c r="H25" s="53"/>
      <c r="J25" s="53"/>
      <c r="K25" s="53"/>
      <c r="M25" s="53"/>
      <c r="N25" s="53"/>
      <c r="Q25" s="53"/>
      <c r="R25" s="53"/>
      <c r="T25" s="53"/>
      <c r="U25" s="53"/>
      <c r="W25" s="53"/>
      <c r="X25" s="53"/>
      <c r="Z25" s="53"/>
      <c r="AA25" s="53"/>
      <c r="AC25" s="53"/>
      <c r="AD25" s="53"/>
      <c r="AG25" s="53"/>
      <c r="AH25" s="53"/>
      <c r="AJ25" s="53"/>
      <c r="AK25" s="53"/>
      <c r="AM25" s="53"/>
      <c r="AN25" s="53"/>
      <c r="AP25" s="53"/>
      <c r="AQ25" s="53"/>
      <c r="AS25" s="53"/>
      <c r="AT25" s="53"/>
      <c r="AV25" s="53"/>
      <c r="AW25" s="53"/>
      <c r="AZ25" s="53"/>
      <c r="BA25" s="53"/>
      <c r="BC25" s="53"/>
      <c r="BD25" s="53"/>
      <c r="BF25" s="53"/>
      <c r="BG25" s="53"/>
      <c r="BI25" s="53"/>
      <c r="BJ25" s="53"/>
    </row>
    <row r="27" spans="1:62" x14ac:dyDescent="0.3">
      <c r="A27" s="24" t="s">
        <v>158</v>
      </c>
      <c r="B27" s="24" t="s">
        <v>232</v>
      </c>
      <c r="D27" s="24" t="s">
        <v>158</v>
      </c>
      <c r="E27" s="24" t="s">
        <v>232</v>
      </c>
      <c r="G27" s="24" t="s">
        <v>158</v>
      </c>
      <c r="H27" s="24" t="s">
        <v>232</v>
      </c>
      <c r="J27" s="24" t="s">
        <v>158</v>
      </c>
      <c r="K27" s="24" t="s">
        <v>232</v>
      </c>
      <c r="M27" s="24" t="s">
        <v>158</v>
      </c>
      <c r="N27" s="24" t="s">
        <v>232</v>
      </c>
      <c r="Q27" s="24" t="s">
        <v>158</v>
      </c>
      <c r="R27" s="24" t="s">
        <v>232</v>
      </c>
      <c r="T27" s="24" t="s">
        <v>158</v>
      </c>
      <c r="U27" s="24" t="s">
        <v>232</v>
      </c>
      <c r="W27" s="24" t="s">
        <v>158</v>
      </c>
      <c r="X27" s="24" t="s">
        <v>232</v>
      </c>
      <c r="Z27" s="24" t="s">
        <v>158</v>
      </c>
      <c r="AA27" s="24" t="s">
        <v>232</v>
      </c>
      <c r="AC27" s="24" t="s">
        <v>158</v>
      </c>
      <c r="AD27" s="24" t="s">
        <v>232</v>
      </c>
      <c r="AG27" s="24" t="s">
        <v>158</v>
      </c>
      <c r="AH27" s="24" t="s">
        <v>232</v>
      </c>
      <c r="AJ27" s="24" t="s">
        <v>158</v>
      </c>
      <c r="AK27" s="24" t="s">
        <v>232</v>
      </c>
      <c r="AM27" s="24" t="s">
        <v>158</v>
      </c>
      <c r="AN27" s="24" t="s">
        <v>232</v>
      </c>
      <c r="AP27" s="24" t="s">
        <v>158</v>
      </c>
      <c r="AQ27" s="24" t="s">
        <v>232</v>
      </c>
      <c r="AS27" s="24" t="s">
        <v>158</v>
      </c>
      <c r="AT27" s="24" t="s">
        <v>232</v>
      </c>
      <c r="AV27" s="24" t="s">
        <v>158</v>
      </c>
      <c r="AW27" s="24" t="s">
        <v>232</v>
      </c>
      <c r="AZ27" s="24" t="s">
        <v>158</v>
      </c>
      <c r="BA27" s="24" t="s">
        <v>232</v>
      </c>
      <c r="BC27" s="24" t="s">
        <v>158</v>
      </c>
      <c r="BD27" s="24" t="s">
        <v>232</v>
      </c>
      <c r="BF27" s="24" t="s">
        <v>158</v>
      </c>
      <c r="BG27" s="24" t="s">
        <v>232</v>
      </c>
      <c r="BI27" s="24" t="s">
        <v>158</v>
      </c>
      <c r="BJ27" s="24" t="s">
        <v>232</v>
      </c>
    </row>
    <row r="28" spans="1:62" s="54" customFormat="1" x14ac:dyDescent="0.3">
      <c r="A28" s="112" t="s">
        <v>255</v>
      </c>
      <c r="B28" s="112">
        <v>4</v>
      </c>
      <c r="C28" s="23"/>
      <c r="D28" s="112" t="s">
        <v>255</v>
      </c>
      <c r="E28" s="112">
        <v>4</v>
      </c>
      <c r="F28" s="23"/>
      <c r="G28" s="112" t="s">
        <v>255</v>
      </c>
      <c r="H28" s="112">
        <v>4</v>
      </c>
      <c r="I28" s="23"/>
      <c r="J28" s="112" t="s">
        <v>255</v>
      </c>
      <c r="K28" s="112">
        <v>5</v>
      </c>
      <c r="L28" s="23"/>
      <c r="M28" s="112" t="s">
        <v>255</v>
      </c>
      <c r="N28" s="112">
        <v>4</v>
      </c>
      <c r="O28" s="23"/>
      <c r="P28" s="23"/>
      <c r="Q28" s="112" t="s">
        <v>238</v>
      </c>
      <c r="R28" s="112">
        <v>3</v>
      </c>
      <c r="S28" s="23"/>
      <c r="T28" s="112" t="s">
        <v>238</v>
      </c>
      <c r="U28" s="112">
        <v>3</v>
      </c>
      <c r="V28" s="23"/>
      <c r="W28" s="112" t="s">
        <v>238</v>
      </c>
      <c r="X28" s="112">
        <v>3</v>
      </c>
      <c r="Y28" s="23"/>
      <c r="Z28" s="112" t="s">
        <v>238</v>
      </c>
      <c r="AA28" s="112">
        <v>3</v>
      </c>
      <c r="AB28" s="23"/>
      <c r="AC28" s="112" t="s">
        <v>238</v>
      </c>
      <c r="AD28" s="112">
        <v>3</v>
      </c>
      <c r="AE28" s="23"/>
      <c r="AF28" s="23"/>
      <c r="AG28" s="112" t="s">
        <v>256</v>
      </c>
      <c r="AH28" s="112">
        <v>5</v>
      </c>
      <c r="AI28" s="23"/>
      <c r="AJ28" s="112" t="s">
        <v>256</v>
      </c>
      <c r="AK28" s="112">
        <v>5</v>
      </c>
      <c r="AL28" s="23"/>
      <c r="AM28" s="112" t="s">
        <v>256</v>
      </c>
      <c r="AN28" s="112">
        <v>5</v>
      </c>
      <c r="AO28" s="23"/>
      <c r="AP28" s="112" t="s">
        <v>256</v>
      </c>
      <c r="AQ28" s="112">
        <v>5</v>
      </c>
      <c r="AR28" s="23"/>
      <c r="AS28" s="112" t="s">
        <v>256</v>
      </c>
      <c r="AT28" s="112">
        <v>5</v>
      </c>
      <c r="AU28" s="23"/>
      <c r="AV28" s="112" t="s">
        <v>256</v>
      </c>
      <c r="AW28" s="112">
        <v>5</v>
      </c>
      <c r="AZ28" s="53" t="s">
        <v>238</v>
      </c>
      <c r="BA28" s="53">
        <v>4</v>
      </c>
      <c r="BC28" s="53" t="s">
        <v>238</v>
      </c>
      <c r="BD28" s="53">
        <v>5</v>
      </c>
      <c r="BF28" s="53" t="s">
        <v>238</v>
      </c>
      <c r="BG28" s="53">
        <v>6</v>
      </c>
      <c r="BI28" s="53" t="s">
        <v>238</v>
      </c>
      <c r="BJ28" s="53">
        <v>5</v>
      </c>
    </row>
    <row r="29" spans="1:62" s="54" customFormat="1" x14ac:dyDescent="0.3">
      <c r="A29" s="53" t="s">
        <v>238</v>
      </c>
      <c r="B29" s="53">
        <v>4</v>
      </c>
      <c r="D29" s="53" t="s">
        <v>238</v>
      </c>
      <c r="E29" s="53">
        <v>4</v>
      </c>
      <c r="G29" s="53" t="s">
        <v>238</v>
      </c>
      <c r="H29" s="53">
        <v>4</v>
      </c>
      <c r="J29" s="53" t="s">
        <v>238</v>
      </c>
      <c r="K29" s="53">
        <v>5</v>
      </c>
      <c r="M29" s="53" t="s">
        <v>238</v>
      </c>
      <c r="N29" s="53">
        <v>4</v>
      </c>
      <c r="Q29" s="53" t="s">
        <v>256</v>
      </c>
      <c r="R29" s="53">
        <v>4</v>
      </c>
      <c r="T29" s="53" t="s">
        <v>256</v>
      </c>
      <c r="U29" s="53">
        <v>4</v>
      </c>
      <c r="W29" s="53" t="s">
        <v>256</v>
      </c>
      <c r="X29" s="53">
        <v>4</v>
      </c>
      <c r="Z29" s="53" t="s">
        <v>256</v>
      </c>
      <c r="AA29" s="53">
        <v>4</v>
      </c>
      <c r="AC29" s="53" t="s">
        <v>256</v>
      </c>
      <c r="AD29" s="53">
        <v>4</v>
      </c>
      <c r="AG29" s="53" t="s">
        <v>257</v>
      </c>
      <c r="AH29" s="53">
        <v>4</v>
      </c>
      <c r="AJ29" s="53" t="s">
        <v>257</v>
      </c>
      <c r="AK29" s="53">
        <v>4</v>
      </c>
      <c r="AM29" s="53" t="s">
        <v>257</v>
      </c>
      <c r="AN29" s="53">
        <v>4</v>
      </c>
      <c r="AP29" s="53" t="s">
        <v>257</v>
      </c>
      <c r="AQ29" s="53">
        <v>4</v>
      </c>
      <c r="AS29" s="53" t="s">
        <v>257</v>
      </c>
      <c r="AT29" s="53">
        <v>4</v>
      </c>
      <c r="AV29" s="53" t="s">
        <v>257</v>
      </c>
      <c r="AW29" s="53">
        <v>4</v>
      </c>
      <c r="AZ29" s="53" t="s">
        <v>256</v>
      </c>
      <c r="BA29" s="53">
        <v>3</v>
      </c>
      <c r="BC29" s="53" t="s">
        <v>256</v>
      </c>
      <c r="BD29" s="53">
        <v>3</v>
      </c>
      <c r="BF29" s="53" t="s">
        <v>256</v>
      </c>
      <c r="BG29" s="53">
        <v>4</v>
      </c>
      <c r="BI29" s="53" t="s">
        <v>256</v>
      </c>
      <c r="BJ29" s="53">
        <v>4</v>
      </c>
    </row>
    <row r="30" spans="1:62" s="54" customFormat="1" x14ac:dyDescent="0.3">
      <c r="A30" s="53" t="s">
        <v>256</v>
      </c>
      <c r="B30" s="53">
        <v>4</v>
      </c>
      <c r="D30" s="53" t="s">
        <v>256</v>
      </c>
      <c r="E30" s="53">
        <v>4</v>
      </c>
      <c r="G30" s="53" t="s">
        <v>256</v>
      </c>
      <c r="H30" s="53">
        <v>4</v>
      </c>
      <c r="J30" s="53" t="s">
        <v>256</v>
      </c>
      <c r="K30" s="53">
        <v>5</v>
      </c>
      <c r="M30" s="53" t="s">
        <v>256</v>
      </c>
      <c r="N30" s="53">
        <v>4</v>
      </c>
      <c r="Q30" s="53" t="s">
        <v>257</v>
      </c>
      <c r="R30" s="53">
        <v>2</v>
      </c>
      <c r="T30" s="53" t="s">
        <v>257</v>
      </c>
      <c r="U30" s="53">
        <v>2</v>
      </c>
      <c r="W30" s="53" t="s">
        <v>257</v>
      </c>
      <c r="X30" s="53">
        <v>2</v>
      </c>
      <c r="Z30" s="53" t="s">
        <v>257</v>
      </c>
      <c r="AA30" s="53">
        <v>2</v>
      </c>
      <c r="AC30" s="53" t="s">
        <v>257</v>
      </c>
      <c r="AD30" s="53">
        <v>2</v>
      </c>
      <c r="AG30" s="53" t="s">
        <v>238</v>
      </c>
      <c r="AH30" s="53">
        <v>3</v>
      </c>
      <c r="AJ30" s="53" t="s">
        <v>238</v>
      </c>
      <c r="AK30" s="53">
        <v>3</v>
      </c>
      <c r="AM30" s="53" t="s">
        <v>238</v>
      </c>
      <c r="AN30" s="53">
        <v>3</v>
      </c>
      <c r="AP30" s="53" t="s">
        <v>238</v>
      </c>
      <c r="AQ30" s="53">
        <v>3</v>
      </c>
      <c r="AS30" s="53" t="s">
        <v>238</v>
      </c>
      <c r="AT30" s="53">
        <v>3</v>
      </c>
      <c r="AV30" s="53" t="s">
        <v>238</v>
      </c>
      <c r="AW30" s="53">
        <v>3</v>
      </c>
      <c r="AZ30" s="53" t="s">
        <v>258</v>
      </c>
      <c r="BA30" s="53">
        <v>1</v>
      </c>
      <c r="BC30" s="53" t="s">
        <v>258</v>
      </c>
      <c r="BD30" s="53">
        <v>2</v>
      </c>
      <c r="BF30" s="53" t="s">
        <v>258</v>
      </c>
      <c r="BG30" s="53">
        <v>2</v>
      </c>
      <c r="BI30" s="53" t="s">
        <v>258</v>
      </c>
      <c r="BJ30" s="53">
        <v>2</v>
      </c>
    </row>
    <row r="31" spans="1:62" s="54" customFormat="1" x14ac:dyDescent="0.3">
      <c r="A31" s="53" t="s">
        <v>258</v>
      </c>
      <c r="B31" s="53">
        <v>1</v>
      </c>
      <c r="D31" s="53" t="s">
        <v>258</v>
      </c>
      <c r="E31" s="53">
        <v>2</v>
      </c>
      <c r="G31" s="53" t="s">
        <v>258</v>
      </c>
      <c r="H31" s="53">
        <v>3</v>
      </c>
      <c r="J31" s="53" t="s">
        <v>258</v>
      </c>
      <c r="K31" s="53">
        <v>5</v>
      </c>
      <c r="M31" s="53" t="s">
        <v>258</v>
      </c>
      <c r="N31" s="53">
        <v>4</v>
      </c>
      <c r="Q31" s="53" t="s">
        <v>259</v>
      </c>
      <c r="R31" s="53">
        <v>1</v>
      </c>
      <c r="T31" s="53" t="s">
        <v>259</v>
      </c>
      <c r="U31" s="53">
        <v>1</v>
      </c>
      <c r="W31" s="53" t="s">
        <v>259</v>
      </c>
      <c r="X31" s="53">
        <v>1</v>
      </c>
      <c r="Z31" s="53" t="s">
        <v>259</v>
      </c>
      <c r="AA31" s="53">
        <v>1</v>
      </c>
      <c r="AC31" s="53" t="s">
        <v>259</v>
      </c>
      <c r="AD31" s="53">
        <v>1</v>
      </c>
      <c r="AG31" s="53" t="s">
        <v>260</v>
      </c>
      <c r="AH31" s="53">
        <v>1</v>
      </c>
      <c r="AJ31" s="53" t="s">
        <v>260</v>
      </c>
      <c r="AK31" s="53">
        <v>1</v>
      </c>
      <c r="AM31" s="53" t="s">
        <v>260</v>
      </c>
      <c r="AN31" s="53">
        <v>1</v>
      </c>
      <c r="AP31" s="53" t="s">
        <v>260</v>
      </c>
      <c r="AQ31" s="53">
        <v>1</v>
      </c>
      <c r="AS31" s="53" t="s">
        <v>260</v>
      </c>
      <c r="AT31" s="53">
        <v>1</v>
      </c>
      <c r="AV31" s="53" t="s">
        <v>260</v>
      </c>
      <c r="AW31" s="53">
        <v>1</v>
      </c>
      <c r="AZ31" s="53" t="s">
        <v>257</v>
      </c>
      <c r="BA31" s="53">
        <v>3</v>
      </c>
      <c r="BC31" s="53" t="s">
        <v>257</v>
      </c>
      <c r="BD31" s="53">
        <v>4</v>
      </c>
      <c r="BF31" s="53" t="s">
        <v>257</v>
      </c>
      <c r="BG31" s="53">
        <v>4</v>
      </c>
      <c r="BI31" s="53" t="s">
        <v>257</v>
      </c>
      <c r="BJ31" s="53">
        <v>4</v>
      </c>
    </row>
    <row r="32" spans="1:62" s="54" customFormat="1" x14ac:dyDescent="0.3">
      <c r="A32" s="53" t="s">
        <v>257</v>
      </c>
      <c r="B32" s="53">
        <v>2</v>
      </c>
      <c r="D32" s="53" t="s">
        <v>257</v>
      </c>
      <c r="E32" s="53">
        <v>2</v>
      </c>
      <c r="G32" s="53" t="s">
        <v>257</v>
      </c>
      <c r="H32" s="53">
        <v>2</v>
      </c>
      <c r="J32" s="53" t="s">
        <v>257</v>
      </c>
      <c r="K32" s="53">
        <v>2</v>
      </c>
      <c r="M32" s="53" t="s">
        <v>257</v>
      </c>
      <c r="N32" s="53">
        <v>2</v>
      </c>
      <c r="Q32" s="53"/>
      <c r="R32" s="53"/>
      <c r="T32" s="53"/>
      <c r="U32" s="53"/>
      <c r="W32" s="53"/>
      <c r="X32" s="53"/>
      <c r="Z32" s="53"/>
      <c r="AA32" s="53"/>
      <c r="AC32" s="53"/>
      <c r="AD32" s="53"/>
      <c r="AG32" s="53"/>
      <c r="AH32" s="53"/>
      <c r="AJ32" s="53"/>
      <c r="AK32" s="53"/>
      <c r="AM32" s="53"/>
      <c r="AN32" s="53"/>
      <c r="AP32" s="53"/>
      <c r="AQ32" s="53"/>
      <c r="AS32" s="53"/>
      <c r="AT32" s="53"/>
      <c r="AV32" s="53"/>
      <c r="AW32" s="53"/>
      <c r="AZ32" s="53" t="s">
        <v>259</v>
      </c>
      <c r="BA32" s="53">
        <v>3</v>
      </c>
      <c r="BC32" s="53" t="s">
        <v>259</v>
      </c>
      <c r="BD32" s="53">
        <v>3</v>
      </c>
      <c r="BF32" s="53" t="s">
        <v>259</v>
      </c>
      <c r="BG32" s="53">
        <v>4</v>
      </c>
      <c r="BI32" s="53" t="s">
        <v>259</v>
      </c>
      <c r="BJ32" s="53">
        <v>4</v>
      </c>
    </row>
    <row r="33" spans="1:62" x14ac:dyDescent="0.3">
      <c r="A33" s="53" t="s">
        <v>259</v>
      </c>
      <c r="B33" s="53">
        <v>2</v>
      </c>
      <c r="C33" s="54"/>
      <c r="D33" s="53" t="s">
        <v>259</v>
      </c>
      <c r="E33" s="53">
        <v>2</v>
      </c>
      <c r="F33" s="54"/>
      <c r="G33" s="53" t="s">
        <v>259</v>
      </c>
      <c r="H33" s="53">
        <v>2</v>
      </c>
      <c r="I33" s="54"/>
      <c r="J33" s="53" t="s">
        <v>259</v>
      </c>
      <c r="K33" s="53">
        <v>2</v>
      </c>
      <c r="L33" s="54"/>
      <c r="M33" s="53" t="s">
        <v>259</v>
      </c>
      <c r="N33" s="53">
        <v>2</v>
      </c>
      <c r="O33" s="54"/>
      <c r="P33" s="54"/>
      <c r="Q33" s="53"/>
      <c r="R33" s="53"/>
      <c r="S33" s="54"/>
      <c r="T33" s="53"/>
      <c r="U33" s="53"/>
      <c r="V33" s="54"/>
      <c r="W33" s="53"/>
      <c r="X33" s="53"/>
      <c r="Y33" s="54"/>
      <c r="Z33" s="53"/>
      <c r="AA33" s="53"/>
      <c r="AB33" s="54"/>
      <c r="AC33" s="53"/>
      <c r="AD33" s="53"/>
      <c r="AE33" s="54"/>
      <c r="AF33" s="54"/>
      <c r="AG33" s="53"/>
      <c r="AH33" s="53"/>
      <c r="AI33" s="54"/>
      <c r="AJ33" s="53"/>
      <c r="AK33" s="53"/>
      <c r="AL33" s="54"/>
      <c r="AM33" s="53"/>
      <c r="AN33" s="53"/>
      <c r="AO33" s="54"/>
      <c r="AP33" s="53"/>
      <c r="AQ33" s="53"/>
      <c r="AR33" s="54"/>
      <c r="AS33" s="53"/>
      <c r="AT33" s="53"/>
      <c r="AU33" s="54"/>
      <c r="AV33" s="53"/>
      <c r="AW33" s="53"/>
    </row>
    <row r="34" spans="1:62" x14ac:dyDescent="0.3">
      <c r="AZ34" s="24" t="s">
        <v>240</v>
      </c>
      <c r="BA34" s="24">
        <f>SUM(BA8:BA33)*10</f>
        <v>280</v>
      </c>
      <c r="BC34" s="24" t="s">
        <v>240</v>
      </c>
      <c r="BD34" s="24">
        <f>SUM(BD8:BD33)*10</f>
        <v>340</v>
      </c>
      <c r="BF34" s="24" t="s">
        <v>240</v>
      </c>
      <c r="BG34" s="24">
        <f>SUM(BG8:BG33)*10</f>
        <v>400</v>
      </c>
      <c r="BI34" s="24" t="s">
        <v>240</v>
      </c>
      <c r="BJ34" s="24">
        <f>SUM(BJ8:BJ33)*10</f>
        <v>380</v>
      </c>
    </row>
    <row r="35" spans="1:62" x14ac:dyDescent="0.3">
      <c r="A35" s="24" t="s">
        <v>240</v>
      </c>
      <c r="B35" s="24">
        <f>SUM(B8:B34)*10</f>
        <v>340</v>
      </c>
      <c r="D35" s="24" t="s">
        <v>240</v>
      </c>
      <c r="E35" s="24">
        <f>SUM(E8:E34)*10</f>
        <v>360</v>
      </c>
      <c r="G35" s="24" t="s">
        <v>240</v>
      </c>
      <c r="H35" s="24">
        <f>SUM(H8:H34)*10</f>
        <v>380</v>
      </c>
      <c r="J35" s="24" t="s">
        <v>240</v>
      </c>
      <c r="K35" s="24">
        <f>SUM(K8:K34)*10</f>
        <v>440</v>
      </c>
      <c r="M35" s="24" t="s">
        <v>240</v>
      </c>
      <c r="N35" s="24">
        <f>SUM(N8:N34)*10</f>
        <v>400</v>
      </c>
      <c r="Q35" s="24" t="s">
        <v>240</v>
      </c>
      <c r="R35" s="24">
        <f>SUM(R8:R34)*10</f>
        <v>200</v>
      </c>
      <c r="T35" s="24" t="s">
        <v>240</v>
      </c>
      <c r="U35" s="24">
        <f>SUM(U8:U34)*10</f>
        <v>200</v>
      </c>
      <c r="W35" s="24" t="s">
        <v>240</v>
      </c>
      <c r="X35" s="24">
        <f>SUM(X8:X34)*10</f>
        <v>200</v>
      </c>
      <c r="Z35" s="24" t="s">
        <v>240</v>
      </c>
      <c r="AA35" s="24">
        <f>SUM(AA8:AA34)*10</f>
        <v>200</v>
      </c>
      <c r="AC35" s="24" t="s">
        <v>240</v>
      </c>
      <c r="AD35" s="24">
        <f>SUM(AD8:AD34)*10</f>
        <v>200</v>
      </c>
      <c r="AG35" s="24" t="s">
        <v>240</v>
      </c>
      <c r="AH35" s="24">
        <f>SUM(AH8:AH34)*10</f>
        <v>260</v>
      </c>
      <c r="AJ35" s="24" t="s">
        <v>240</v>
      </c>
      <c r="AK35" s="24">
        <f>SUM(AK8:AK34)*10</f>
        <v>260</v>
      </c>
      <c r="AM35" s="24" t="s">
        <v>240</v>
      </c>
      <c r="AN35" s="24">
        <f>SUM(AN8:AN34)*10</f>
        <v>260</v>
      </c>
      <c r="AP35" s="24" t="s">
        <v>240</v>
      </c>
      <c r="AQ35" s="24">
        <f>SUM(AQ8:AQ34)*10</f>
        <v>260</v>
      </c>
      <c r="AS35" s="24" t="s">
        <v>240</v>
      </c>
      <c r="AT35" s="24">
        <f>SUM(AT8:AT34)*10</f>
        <v>260</v>
      </c>
      <c r="AV35" s="24" t="s">
        <v>240</v>
      </c>
      <c r="AW35" s="24">
        <f>SUM(AW8:AW34)*10</f>
        <v>260</v>
      </c>
    </row>
  </sheetData>
  <sheetProtection algorithmName="SHA-512" hashValue="681CPKwXiSYU8WDTpRI80A/eOREIMg5FCisaAaxR1O0YD+7IaNkBK0oza14tA6lYRQGTLG8O9/snPcZVsu4sDQ==" saltValue="VH/SWUSqNhghqDcghLG9OQ==" spinCount="100000" sheet="1" objects="1" scenarios="1"/>
  <mergeCells count="42">
    <mergeCell ref="BF5:BG5"/>
    <mergeCell ref="AP4:AQ4"/>
    <mergeCell ref="AS4:AT4"/>
    <mergeCell ref="BI5:BJ5"/>
    <mergeCell ref="AM5:AN5"/>
    <mergeCell ref="AP5:AQ5"/>
    <mergeCell ref="AS5:AT5"/>
    <mergeCell ref="AV5:AW5"/>
    <mergeCell ref="AZ5:BA5"/>
    <mergeCell ref="BC5:BD5"/>
    <mergeCell ref="BC4:BD4"/>
    <mergeCell ref="AM4:AN4"/>
    <mergeCell ref="AV4:AW4"/>
    <mergeCell ref="AZ4:BA4"/>
    <mergeCell ref="AJ5:AK5"/>
    <mergeCell ref="A5:B5"/>
    <mergeCell ref="D5:E5"/>
    <mergeCell ref="G5:H5"/>
    <mergeCell ref="J5:K5"/>
    <mergeCell ref="M5:N5"/>
    <mergeCell ref="Q5:R5"/>
    <mergeCell ref="T5:U5"/>
    <mergeCell ref="W5:X5"/>
    <mergeCell ref="Z5:AA5"/>
    <mergeCell ref="AC5:AD5"/>
    <mergeCell ref="AG5:AH5"/>
    <mergeCell ref="A1:AW2"/>
    <mergeCell ref="AZ1:BJ2"/>
    <mergeCell ref="A4:B4"/>
    <mergeCell ref="D4:E4"/>
    <mergeCell ref="G4:H4"/>
    <mergeCell ref="J4:K4"/>
    <mergeCell ref="M4:N4"/>
    <mergeCell ref="Q4:R4"/>
    <mergeCell ref="T4:U4"/>
    <mergeCell ref="W4:X4"/>
    <mergeCell ref="BI4:BJ4"/>
    <mergeCell ref="Z4:AA4"/>
    <mergeCell ref="AC4:AD4"/>
    <mergeCell ref="BF4:BG4"/>
    <mergeCell ref="AG4:AH4"/>
    <mergeCell ref="AJ4:A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D88FE-BB9D-4A3D-AC81-B601CB17E81E}">
  <dimension ref="A1:U80"/>
  <sheetViews>
    <sheetView zoomScaleNormal="100" workbookViewId="0">
      <pane ySplit="1" topLeftCell="A2" activePane="bottomLeft" state="frozen"/>
      <selection pane="bottomLeft" activeCell="B6" sqref="B6"/>
    </sheetView>
  </sheetViews>
  <sheetFormatPr defaultColWidth="9.109375" defaultRowHeight="14.4" x14ac:dyDescent="0.3"/>
  <cols>
    <col min="1" max="1" width="5.33203125" style="1" customWidth="1"/>
    <col min="2" max="2" width="19.6640625" style="1" customWidth="1"/>
    <col min="3" max="3" width="3.5546875" style="1" customWidth="1"/>
    <col min="4" max="4" width="7.109375" style="1" bestFit="1" customWidth="1"/>
    <col min="5" max="5" width="17" style="1" customWidth="1"/>
    <col min="6" max="6" width="11.33203125" style="1" bestFit="1" customWidth="1"/>
    <col min="7" max="7" width="9.109375" style="1"/>
    <col min="8" max="8" width="13.5546875" style="1" bestFit="1" customWidth="1"/>
    <col min="9" max="9" width="3.109375" style="1" customWidth="1"/>
    <col min="10" max="10" width="9.109375" style="1"/>
    <col min="11" max="11" width="2.88671875" style="1" customWidth="1"/>
    <col min="12" max="12" width="9.109375" style="1"/>
    <col min="13" max="13" width="14.109375" style="1" bestFit="1" customWidth="1"/>
    <col min="14" max="14" width="11" style="1" bestFit="1" customWidth="1"/>
    <col min="15" max="15" width="9.109375" style="1"/>
    <col min="16" max="16" width="7" style="1" customWidth="1"/>
    <col min="17" max="17" width="7.88671875" style="1" customWidth="1"/>
    <col min="18" max="18" width="7.44140625" style="1" customWidth="1"/>
    <col min="19" max="19" width="9.109375" style="1"/>
    <col min="20" max="20" width="9.33203125" style="1" bestFit="1" customWidth="1"/>
    <col min="21" max="21" width="17.6640625" style="1" bestFit="1" customWidth="1"/>
    <col min="22" max="22" width="4.44140625" style="1" customWidth="1"/>
    <col min="23" max="16384" width="9.109375" style="1"/>
  </cols>
  <sheetData>
    <row r="1" spans="1:21" ht="45.75" customHeight="1" thickBot="1" x14ac:dyDescent="0.35">
      <c r="A1" s="121" t="str">
        <f>IF(Instructions!C8="","",Instructions!C8)</f>
        <v/>
      </c>
      <c r="B1" s="122"/>
      <c r="C1" s="122"/>
      <c r="D1" s="122"/>
      <c r="E1" s="122"/>
      <c r="F1" s="122"/>
      <c r="G1" s="122"/>
      <c r="H1" s="122"/>
      <c r="I1" s="122"/>
      <c r="J1" s="122"/>
      <c r="K1" s="122"/>
      <c r="L1" s="122"/>
      <c r="M1" s="122"/>
      <c r="N1" s="122"/>
      <c r="O1" s="122"/>
      <c r="P1" s="122"/>
      <c r="Q1" s="122"/>
      <c r="R1" s="122"/>
      <c r="S1" s="122"/>
      <c r="T1" s="122"/>
      <c r="U1" s="123"/>
    </row>
    <row r="2" spans="1:21" x14ac:dyDescent="0.3">
      <c r="A2" s="21"/>
      <c r="B2" s="8" t="s">
        <v>120</v>
      </c>
      <c r="C2" s="137"/>
      <c r="D2" s="137"/>
      <c r="E2" s="137"/>
      <c r="F2" s="136" t="s">
        <v>121</v>
      </c>
      <c r="G2" s="136"/>
      <c r="H2" s="22"/>
      <c r="I2" s="9"/>
      <c r="J2" s="124" t="s">
        <v>122</v>
      </c>
      <c r="L2" s="138" t="s">
        <v>123</v>
      </c>
      <c r="M2" s="139"/>
      <c r="N2" s="139"/>
      <c r="O2" s="139"/>
      <c r="P2" s="139"/>
      <c r="Q2" s="139"/>
      <c r="R2" s="139"/>
      <c r="S2" s="139"/>
      <c r="T2" s="139"/>
      <c r="U2" s="140"/>
    </row>
    <row r="3" spans="1:21" x14ac:dyDescent="0.3">
      <c r="A3" s="5" t="s">
        <v>124</v>
      </c>
      <c r="B3" s="131" t="s">
        <v>125</v>
      </c>
      <c r="C3" s="132"/>
      <c r="D3" s="4" t="s">
        <v>126</v>
      </c>
      <c r="E3" s="5" t="s">
        <v>127</v>
      </c>
      <c r="F3" s="5" t="s">
        <v>128</v>
      </c>
      <c r="G3" s="5" t="s">
        <v>129</v>
      </c>
      <c r="H3" s="5" t="s">
        <v>130</v>
      </c>
      <c r="J3" s="125"/>
      <c r="L3" s="5" t="s">
        <v>131</v>
      </c>
      <c r="M3" s="5" t="s">
        <v>132</v>
      </c>
      <c r="N3" s="5" t="s">
        <v>133</v>
      </c>
      <c r="O3" s="5" t="s">
        <v>134</v>
      </c>
      <c r="P3" s="5" t="s">
        <v>135</v>
      </c>
      <c r="Q3" s="5" t="s">
        <v>136</v>
      </c>
      <c r="R3" s="5" t="s">
        <v>137</v>
      </c>
      <c r="S3" s="5" t="s">
        <v>138</v>
      </c>
      <c r="T3" s="5" t="s">
        <v>139</v>
      </c>
      <c r="U3" s="5" t="s">
        <v>140</v>
      </c>
    </row>
    <row r="4" spans="1:21" x14ac:dyDescent="0.3">
      <c r="A4" s="65"/>
      <c r="B4" s="7"/>
      <c r="C4" s="7"/>
      <c r="D4" s="7"/>
      <c r="E4" s="7"/>
      <c r="F4" s="7"/>
      <c r="G4" s="7"/>
      <c r="H4" s="7"/>
      <c r="J4" s="7"/>
      <c r="L4" s="133" t="s">
        <v>141</v>
      </c>
      <c r="M4" s="7"/>
      <c r="N4" s="7"/>
      <c r="O4" s="7"/>
      <c r="P4" s="7"/>
      <c r="Q4" s="7"/>
      <c r="R4" s="7"/>
      <c r="S4" s="7"/>
      <c r="T4" s="31" t="str">
        <f>IF(B4="","",SUM(M4:S4))</f>
        <v/>
      </c>
      <c r="U4" s="32" t="str">
        <f>IF(T4="","",IF(Instructions!$C$27=Instructions!$C$158,(150-(Teams!T4*1.5)),IF(Instructions!$C$27=Instructions!$C$159,(225-(Teams!T4*2.25)),IF(Instructions!$C$27=Instructions!$C$160,(300-(Teams!T4*3))))))</f>
        <v/>
      </c>
    </row>
    <row r="5" spans="1:21" x14ac:dyDescent="0.3">
      <c r="A5" s="65"/>
      <c r="B5" s="7"/>
      <c r="C5" s="7"/>
      <c r="D5" s="7"/>
      <c r="E5" s="7"/>
      <c r="F5" s="7"/>
      <c r="G5" s="7"/>
      <c r="H5" s="7"/>
      <c r="J5" s="7"/>
      <c r="L5" s="134"/>
      <c r="M5" s="7"/>
      <c r="N5" s="7"/>
      <c r="O5" s="7"/>
      <c r="P5" s="7"/>
      <c r="Q5" s="7"/>
      <c r="R5" s="7"/>
      <c r="S5" s="7"/>
      <c r="T5" s="31" t="str">
        <f t="shared" ref="T5:T8" si="0">IF(B5="","",SUM(M5:S5))</f>
        <v/>
      </c>
      <c r="U5" s="32" t="str">
        <f>IF(T5="","",IF(Instructions!$C$27=Instructions!$C$158,(150-(Teams!T5*1.5)),IF(Instructions!$C$27=Instructions!$C$159,(225-(Teams!T5*2.25)),IF(Instructions!$C$27=Instructions!$C$160,(300-(Teams!T5*3))))))</f>
        <v/>
      </c>
    </row>
    <row r="6" spans="1:21" x14ac:dyDescent="0.3">
      <c r="A6" s="65"/>
      <c r="B6" s="7"/>
      <c r="C6" s="7"/>
      <c r="D6" s="7"/>
      <c r="E6" s="7"/>
      <c r="F6" s="7"/>
      <c r="G6" s="7"/>
      <c r="H6" s="7"/>
      <c r="J6" s="7"/>
      <c r="L6" s="134"/>
      <c r="M6" s="7"/>
      <c r="N6" s="7"/>
      <c r="O6" s="7"/>
      <c r="P6" s="7"/>
      <c r="Q6" s="7"/>
      <c r="R6" s="7"/>
      <c r="S6" s="7"/>
      <c r="T6" s="31" t="str">
        <f t="shared" si="0"/>
        <v/>
      </c>
      <c r="U6" s="32" t="str">
        <f>IF(T6="","",IF(Instructions!$C$27=Instructions!$C$158,(150-(Teams!T6*1.5)),IF(Instructions!$C$27=Instructions!$C$159,(225-(Teams!T6*2.25)),IF(Instructions!$C$27=Instructions!$C$160,(300-(Teams!T6*3))))))</f>
        <v/>
      </c>
    </row>
    <row r="7" spans="1:21" x14ac:dyDescent="0.3">
      <c r="A7" s="65"/>
      <c r="B7" s="7"/>
      <c r="C7" s="7"/>
      <c r="D7" s="7"/>
      <c r="E7" s="7"/>
      <c r="F7" s="7"/>
      <c r="G7" s="7"/>
      <c r="H7" s="7"/>
      <c r="J7" s="7"/>
      <c r="L7" s="134"/>
      <c r="M7" s="7"/>
      <c r="N7" s="7"/>
      <c r="O7" s="7"/>
      <c r="P7" s="7"/>
      <c r="Q7" s="7"/>
      <c r="R7" s="7"/>
      <c r="S7" s="7"/>
      <c r="T7" s="31" t="str">
        <f t="shared" si="0"/>
        <v/>
      </c>
      <c r="U7" s="32" t="str">
        <f>IF(T7="","",IF(Instructions!$C$27=Instructions!$C$158,(150-(Teams!T7*1.5)),IF(Instructions!$C$27=Instructions!$C$159,(225-(Teams!T7*2.25)),IF(Instructions!$C$27=Instructions!$C$160,(300-(Teams!T7*3))))))</f>
        <v/>
      </c>
    </row>
    <row r="8" spans="1:21" x14ac:dyDescent="0.3">
      <c r="A8" s="65"/>
      <c r="B8" s="7"/>
      <c r="C8" s="7"/>
      <c r="D8" s="7"/>
      <c r="E8" s="131" t="s">
        <v>142</v>
      </c>
      <c r="F8" s="132"/>
      <c r="G8" s="7"/>
      <c r="H8" s="4"/>
      <c r="J8" s="7"/>
      <c r="L8" s="135"/>
      <c r="M8" s="7"/>
      <c r="N8" s="7"/>
      <c r="O8" s="4"/>
      <c r="P8" s="7"/>
      <c r="Q8" s="7"/>
      <c r="R8" s="7"/>
      <c r="S8" s="7"/>
      <c r="T8" s="31" t="str">
        <f t="shared" si="0"/>
        <v/>
      </c>
      <c r="U8" s="32" t="str">
        <f>IF(T8="","",IF(Instructions!$C$27=Instructions!$C$158,(150-(Teams!T8*1.5)),IF(Instructions!$C$27=Instructions!$C$159,(225-(Teams!T8*2.25)),IF(Instructions!$C$27=Instructions!$C$160,(300-(Teams!T8*3))))))</f>
        <v/>
      </c>
    </row>
    <row r="10" spans="1:21" x14ac:dyDescent="0.3">
      <c r="A10" s="28"/>
      <c r="B10" s="33" t="s">
        <v>120</v>
      </c>
      <c r="C10" s="120"/>
      <c r="D10" s="120"/>
      <c r="E10" s="120"/>
      <c r="F10" s="126" t="s">
        <v>121</v>
      </c>
      <c r="G10" s="126"/>
      <c r="H10" s="7"/>
      <c r="I10" s="9"/>
      <c r="J10" s="127" t="s">
        <v>122</v>
      </c>
      <c r="L10" s="128" t="s">
        <v>123</v>
      </c>
      <c r="M10" s="129"/>
      <c r="N10" s="129"/>
      <c r="O10" s="129"/>
      <c r="P10" s="129"/>
      <c r="Q10" s="129"/>
      <c r="R10" s="129"/>
      <c r="S10" s="129"/>
      <c r="T10" s="129"/>
      <c r="U10" s="130"/>
    </row>
    <row r="11" spans="1:21" x14ac:dyDescent="0.3">
      <c r="A11" s="5" t="s">
        <v>124</v>
      </c>
      <c r="B11" s="131" t="s">
        <v>125</v>
      </c>
      <c r="C11" s="132"/>
      <c r="D11" s="4" t="s">
        <v>126</v>
      </c>
      <c r="E11" s="5" t="s">
        <v>127</v>
      </c>
      <c r="F11" s="5" t="s">
        <v>128</v>
      </c>
      <c r="G11" s="5" t="s">
        <v>129</v>
      </c>
      <c r="H11" s="5" t="s">
        <v>130</v>
      </c>
      <c r="J11" s="127"/>
      <c r="L11" s="5" t="s">
        <v>131</v>
      </c>
      <c r="M11" s="5" t="s">
        <v>132</v>
      </c>
      <c r="N11" s="5" t="s">
        <v>133</v>
      </c>
      <c r="O11" s="5" t="s">
        <v>134</v>
      </c>
      <c r="P11" s="5" t="s">
        <v>135</v>
      </c>
      <c r="Q11" s="5" t="s">
        <v>136</v>
      </c>
      <c r="R11" s="5" t="s">
        <v>137</v>
      </c>
      <c r="S11" s="5" t="s">
        <v>138</v>
      </c>
      <c r="T11" s="5" t="s">
        <v>139</v>
      </c>
      <c r="U11" s="5" t="s">
        <v>140</v>
      </c>
    </row>
    <row r="12" spans="1:21" ht="15" customHeight="1" x14ac:dyDescent="0.3">
      <c r="A12" s="7"/>
      <c r="B12" s="7"/>
      <c r="C12" s="7"/>
      <c r="D12" s="7"/>
      <c r="E12" s="7"/>
      <c r="F12" s="7"/>
      <c r="G12" s="7"/>
      <c r="H12" s="7"/>
      <c r="J12" s="7"/>
      <c r="L12" s="133" t="s">
        <v>141</v>
      </c>
      <c r="M12" s="7"/>
      <c r="N12" s="7"/>
      <c r="O12" s="7"/>
      <c r="P12" s="7"/>
      <c r="Q12" s="7"/>
      <c r="R12" s="7"/>
      <c r="S12" s="7"/>
      <c r="T12" s="31" t="str">
        <f>IF(B12="","",SUM(M12:S12))</f>
        <v/>
      </c>
      <c r="U12" s="32" t="str">
        <f>IF(T12="","",IF(Instructions!$C$27=Instructions!$C$158,(150-(Teams!T12*1.5)),IF(Instructions!$C$27=Instructions!$C$159,(225-(Teams!T12*2.25)),IF(Instructions!$C$27=Instructions!$C$160,(300-(Teams!T12*3))))))</f>
        <v/>
      </c>
    </row>
    <row r="13" spans="1:21" x14ac:dyDescent="0.3">
      <c r="A13" s="7"/>
      <c r="B13" s="7"/>
      <c r="C13" s="7"/>
      <c r="D13" s="7"/>
      <c r="E13" s="7"/>
      <c r="F13" s="7"/>
      <c r="G13" s="7"/>
      <c r="H13" s="7"/>
      <c r="J13" s="7"/>
      <c r="L13" s="134"/>
      <c r="M13" s="7"/>
      <c r="N13" s="7"/>
      <c r="O13" s="7"/>
      <c r="P13" s="7"/>
      <c r="Q13" s="7"/>
      <c r="R13" s="7"/>
      <c r="S13" s="7"/>
      <c r="T13" s="31" t="str">
        <f t="shared" ref="T13:T16" si="1">IF(B13="","",SUM(M13:S13))</f>
        <v/>
      </c>
      <c r="U13" s="32" t="str">
        <f>IF(T13="","",IF(Instructions!$C$27=Instructions!$C$158,(150-(Teams!T13*1.5)),IF(Instructions!$C$27=Instructions!$C$159,(225-(Teams!T13*2.25)),IF(Instructions!$C$27=Instructions!$C$160,(300-(Teams!T13*3))))))</f>
        <v/>
      </c>
    </row>
    <row r="14" spans="1:21" x14ac:dyDescent="0.3">
      <c r="A14" s="7"/>
      <c r="B14" s="7"/>
      <c r="C14" s="7"/>
      <c r="D14" s="7"/>
      <c r="E14" s="7"/>
      <c r="F14" s="7"/>
      <c r="G14" s="7"/>
      <c r="H14" s="7"/>
      <c r="J14" s="7"/>
      <c r="L14" s="134"/>
      <c r="M14" s="7"/>
      <c r="N14" s="7"/>
      <c r="O14" s="7"/>
      <c r="P14" s="7"/>
      <c r="Q14" s="7"/>
      <c r="R14" s="7"/>
      <c r="S14" s="7"/>
      <c r="T14" s="31" t="str">
        <f t="shared" si="1"/>
        <v/>
      </c>
      <c r="U14" s="32" t="str">
        <f>IF(T14="","",IF(Instructions!$C$27=Instructions!$C$158,(150-(Teams!T14*1.5)),IF(Instructions!$C$27=Instructions!$C$159,(225-(Teams!T14*2.25)),IF(Instructions!$C$27=Instructions!$C$160,(300-(Teams!T14*3))))))</f>
        <v/>
      </c>
    </row>
    <row r="15" spans="1:21" x14ac:dyDescent="0.3">
      <c r="A15" s="7"/>
      <c r="B15" s="7"/>
      <c r="C15" s="7"/>
      <c r="D15" s="7"/>
      <c r="E15" s="7"/>
      <c r="F15" s="7"/>
      <c r="G15" s="7"/>
      <c r="H15" s="7"/>
      <c r="J15" s="7"/>
      <c r="L15" s="134"/>
      <c r="M15" s="7"/>
      <c r="N15" s="7"/>
      <c r="O15" s="7"/>
      <c r="P15" s="7"/>
      <c r="Q15" s="7"/>
      <c r="R15" s="7"/>
      <c r="S15" s="7"/>
      <c r="T15" s="31" t="str">
        <f t="shared" si="1"/>
        <v/>
      </c>
      <c r="U15" s="32" t="str">
        <f>IF(T15="","",IF(Instructions!$C$27=Instructions!$C$158,(150-(Teams!T15*1.5)),IF(Instructions!$C$27=Instructions!$C$159,(225-(Teams!T15*2.25)),IF(Instructions!$C$27=Instructions!$C$160,(300-(Teams!T15*3))))))</f>
        <v/>
      </c>
    </row>
    <row r="16" spans="1:21" x14ac:dyDescent="0.3">
      <c r="A16" s="7"/>
      <c r="B16" s="7"/>
      <c r="C16" s="7"/>
      <c r="D16" s="7"/>
      <c r="E16" s="131" t="s">
        <v>142</v>
      </c>
      <c r="F16" s="132"/>
      <c r="G16" s="7"/>
      <c r="H16" s="4"/>
      <c r="J16" s="7"/>
      <c r="L16" s="135"/>
      <c r="M16" s="7"/>
      <c r="N16" s="7"/>
      <c r="O16" s="4"/>
      <c r="P16" s="7"/>
      <c r="Q16" s="7"/>
      <c r="R16" s="7"/>
      <c r="S16" s="7"/>
      <c r="T16" s="31" t="str">
        <f t="shared" si="1"/>
        <v/>
      </c>
      <c r="U16" s="32" t="str">
        <f>IF(T16="","",IF(Instructions!$C$27=Instructions!$C$158,(150-(Teams!T16*1.5)),IF(Instructions!$C$27=Instructions!$C$159,(225-(Teams!T16*2.25)),IF(Instructions!$C$27=Instructions!$C$160,(300-(Teams!T16*3))))))</f>
        <v/>
      </c>
    </row>
    <row r="18" spans="1:21" x14ac:dyDescent="0.3">
      <c r="A18" s="28"/>
      <c r="B18" s="33" t="s">
        <v>120</v>
      </c>
      <c r="C18" s="120"/>
      <c r="D18" s="120"/>
      <c r="E18" s="120"/>
      <c r="F18" s="126" t="s">
        <v>121</v>
      </c>
      <c r="G18" s="126"/>
      <c r="H18" s="7"/>
      <c r="I18" s="9"/>
      <c r="J18" s="127" t="s">
        <v>122</v>
      </c>
      <c r="L18" s="128" t="s">
        <v>123</v>
      </c>
      <c r="M18" s="129"/>
      <c r="N18" s="129"/>
      <c r="O18" s="129"/>
      <c r="P18" s="129"/>
      <c r="Q18" s="129"/>
      <c r="R18" s="129"/>
      <c r="S18" s="129"/>
      <c r="T18" s="129"/>
      <c r="U18" s="130"/>
    </row>
    <row r="19" spans="1:21" x14ac:dyDescent="0.3">
      <c r="A19" s="5" t="s">
        <v>124</v>
      </c>
      <c r="B19" s="131" t="s">
        <v>125</v>
      </c>
      <c r="C19" s="132"/>
      <c r="D19" s="4" t="s">
        <v>126</v>
      </c>
      <c r="E19" s="5" t="s">
        <v>127</v>
      </c>
      <c r="F19" s="5" t="s">
        <v>128</v>
      </c>
      <c r="G19" s="5" t="s">
        <v>129</v>
      </c>
      <c r="H19" s="5" t="s">
        <v>130</v>
      </c>
      <c r="J19" s="127"/>
      <c r="L19" s="5" t="s">
        <v>131</v>
      </c>
      <c r="M19" s="5" t="s">
        <v>132</v>
      </c>
      <c r="N19" s="5" t="s">
        <v>133</v>
      </c>
      <c r="O19" s="5" t="s">
        <v>134</v>
      </c>
      <c r="P19" s="5" t="s">
        <v>135</v>
      </c>
      <c r="Q19" s="5" t="s">
        <v>136</v>
      </c>
      <c r="R19" s="5" t="s">
        <v>137</v>
      </c>
      <c r="S19" s="5" t="s">
        <v>138</v>
      </c>
      <c r="T19" s="5" t="s">
        <v>139</v>
      </c>
      <c r="U19" s="5" t="s">
        <v>140</v>
      </c>
    </row>
    <row r="20" spans="1:21" ht="15" customHeight="1" x14ac:dyDescent="0.3">
      <c r="A20" s="7"/>
      <c r="B20" s="7"/>
      <c r="C20" s="7"/>
      <c r="D20" s="7"/>
      <c r="E20" s="7"/>
      <c r="F20" s="7"/>
      <c r="G20" s="7"/>
      <c r="H20" s="7"/>
      <c r="J20" s="7"/>
      <c r="L20" s="133" t="s">
        <v>141</v>
      </c>
      <c r="M20" s="7"/>
      <c r="N20" s="7"/>
      <c r="O20" s="7"/>
      <c r="P20" s="7"/>
      <c r="Q20" s="7"/>
      <c r="R20" s="7"/>
      <c r="S20" s="7"/>
      <c r="T20" s="31" t="str">
        <f>IF(B20="","",SUM(M20:S20))</f>
        <v/>
      </c>
      <c r="U20" s="32" t="str">
        <f>IF(T20="","",IF(Instructions!$C$27=Instructions!$C$158,(150-(Teams!T20*1.5)),IF(Instructions!$C$27=Instructions!$C$159,(225-(Teams!T20*2.25)),IF(Instructions!$C$27=Instructions!$C$160,(300-(Teams!T20*3))))))</f>
        <v/>
      </c>
    </row>
    <row r="21" spans="1:21" x14ac:dyDescent="0.3">
      <c r="A21" s="7"/>
      <c r="B21" s="7"/>
      <c r="C21" s="7"/>
      <c r="D21" s="7"/>
      <c r="E21" s="7"/>
      <c r="F21" s="7"/>
      <c r="G21" s="7"/>
      <c r="H21" s="7"/>
      <c r="J21" s="7"/>
      <c r="L21" s="134"/>
      <c r="M21" s="7"/>
      <c r="N21" s="7"/>
      <c r="O21" s="7"/>
      <c r="P21" s="7"/>
      <c r="Q21" s="7"/>
      <c r="R21" s="7"/>
      <c r="S21" s="7"/>
      <c r="T21" s="31" t="str">
        <f t="shared" ref="T21:T24" si="2">IF(B21="","",SUM(M21:S21))</f>
        <v/>
      </c>
      <c r="U21" s="32" t="str">
        <f>IF(T21="","",IF(Instructions!$C$27=Instructions!$C$158,(150-(Teams!T21*1.5)),IF(Instructions!$C$27=Instructions!$C$159,(225-(Teams!T21*2.25)),IF(Instructions!$C$27=Instructions!$C$160,(300-(Teams!T21*3))))))</f>
        <v/>
      </c>
    </row>
    <row r="22" spans="1:21" x14ac:dyDescent="0.3">
      <c r="A22" s="7"/>
      <c r="B22" s="7"/>
      <c r="C22" s="7"/>
      <c r="D22" s="7"/>
      <c r="E22" s="7"/>
      <c r="F22" s="7"/>
      <c r="G22" s="7"/>
      <c r="H22" s="7"/>
      <c r="J22" s="7"/>
      <c r="L22" s="134"/>
      <c r="M22" s="7"/>
      <c r="N22" s="7"/>
      <c r="O22" s="7"/>
      <c r="P22" s="7"/>
      <c r="Q22" s="7"/>
      <c r="R22" s="7"/>
      <c r="S22" s="7"/>
      <c r="T22" s="31" t="str">
        <f t="shared" si="2"/>
        <v/>
      </c>
      <c r="U22" s="32" t="str">
        <f>IF(T22="","",IF(Instructions!$C$27=Instructions!$C$158,(150-(Teams!T22*1.5)),IF(Instructions!$C$27=Instructions!$C$159,(225-(Teams!T22*2.25)),IF(Instructions!$C$27=Instructions!$C$160,(300-(Teams!T22*3))))))</f>
        <v/>
      </c>
    </row>
    <row r="23" spans="1:21" x14ac:dyDescent="0.3">
      <c r="A23" s="7"/>
      <c r="B23" s="7"/>
      <c r="C23" s="7"/>
      <c r="D23" s="7"/>
      <c r="E23" s="7"/>
      <c r="F23" s="7"/>
      <c r="G23" s="7"/>
      <c r="H23" s="7"/>
      <c r="J23" s="7"/>
      <c r="L23" s="134"/>
      <c r="M23" s="7"/>
      <c r="N23" s="7"/>
      <c r="O23" s="7"/>
      <c r="P23" s="7"/>
      <c r="Q23" s="7"/>
      <c r="R23" s="7"/>
      <c r="S23" s="7"/>
      <c r="T23" s="31" t="str">
        <f t="shared" si="2"/>
        <v/>
      </c>
      <c r="U23" s="32" t="str">
        <f>IF(T23="","",IF(Instructions!$C$27=Instructions!$C$158,(150-(Teams!T23*1.5)),IF(Instructions!$C$27=Instructions!$C$159,(225-(Teams!T23*2.25)),IF(Instructions!$C$27=Instructions!$C$160,(300-(Teams!T23*3))))))</f>
        <v/>
      </c>
    </row>
    <row r="24" spans="1:21" x14ac:dyDescent="0.3">
      <c r="A24" s="7"/>
      <c r="B24" s="7"/>
      <c r="C24" s="7"/>
      <c r="D24" s="7"/>
      <c r="E24" s="131" t="s">
        <v>142</v>
      </c>
      <c r="F24" s="132"/>
      <c r="G24" s="7"/>
      <c r="H24" s="4"/>
      <c r="J24" s="7"/>
      <c r="L24" s="135"/>
      <c r="M24" s="7"/>
      <c r="N24" s="7"/>
      <c r="O24" s="4"/>
      <c r="P24" s="7"/>
      <c r="Q24" s="7"/>
      <c r="R24" s="7"/>
      <c r="S24" s="7"/>
      <c r="T24" s="31" t="str">
        <f t="shared" si="2"/>
        <v/>
      </c>
      <c r="U24" s="32" t="str">
        <f>IF(T24="","",IF(Instructions!$C$27=Instructions!$C$158,(150-(Teams!T24*1.5)),IF(Instructions!$C$27=Instructions!$C$159,(225-(Teams!T24*2.25)),IF(Instructions!$C$27=Instructions!$C$160,(300-(Teams!T24*3))))))</f>
        <v/>
      </c>
    </row>
    <row r="26" spans="1:21" x14ac:dyDescent="0.3">
      <c r="A26" s="28"/>
      <c r="B26" s="33" t="s">
        <v>120</v>
      </c>
      <c r="C26" s="120"/>
      <c r="D26" s="120"/>
      <c r="E26" s="120"/>
      <c r="F26" s="126" t="s">
        <v>121</v>
      </c>
      <c r="G26" s="126"/>
      <c r="H26" s="7"/>
      <c r="I26" s="9"/>
      <c r="J26" s="127" t="s">
        <v>122</v>
      </c>
      <c r="L26" s="128" t="s">
        <v>123</v>
      </c>
      <c r="M26" s="129"/>
      <c r="N26" s="129"/>
      <c r="O26" s="129"/>
      <c r="P26" s="129"/>
      <c r="Q26" s="129"/>
      <c r="R26" s="129"/>
      <c r="S26" s="129"/>
      <c r="T26" s="129"/>
      <c r="U26" s="130"/>
    </row>
    <row r="27" spans="1:21" x14ac:dyDescent="0.3">
      <c r="A27" s="5" t="s">
        <v>124</v>
      </c>
      <c r="B27" s="131" t="s">
        <v>125</v>
      </c>
      <c r="C27" s="132"/>
      <c r="D27" s="4" t="s">
        <v>126</v>
      </c>
      <c r="E27" s="5" t="s">
        <v>127</v>
      </c>
      <c r="F27" s="5" t="s">
        <v>128</v>
      </c>
      <c r="G27" s="5" t="s">
        <v>129</v>
      </c>
      <c r="H27" s="5" t="s">
        <v>130</v>
      </c>
      <c r="J27" s="127"/>
      <c r="L27" s="5" t="s">
        <v>131</v>
      </c>
      <c r="M27" s="5" t="s">
        <v>132</v>
      </c>
      <c r="N27" s="5" t="s">
        <v>133</v>
      </c>
      <c r="O27" s="5" t="s">
        <v>134</v>
      </c>
      <c r="P27" s="5" t="s">
        <v>135</v>
      </c>
      <c r="Q27" s="5" t="s">
        <v>136</v>
      </c>
      <c r="R27" s="5" t="s">
        <v>137</v>
      </c>
      <c r="S27" s="5" t="s">
        <v>138</v>
      </c>
      <c r="T27" s="5" t="s">
        <v>139</v>
      </c>
      <c r="U27" s="5" t="s">
        <v>140</v>
      </c>
    </row>
    <row r="28" spans="1:21" ht="15" customHeight="1" x14ac:dyDescent="0.3">
      <c r="A28" s="7"/>
      <c r="B28" s="7"/>
      <c r="C28" s="7"/>
      <c r="D28" s="7"/>
      <c r="E28" s="7"/>
      <c r="F28" s="7"/>
      <c r="G28" s="7"/>
      <c r="H28" s="7"/>
      <c r="J28" s="7"/>
      <c r="L28" s="133" t="s">
        <v>141</v>
      </c>
      <c r="M28" s="7"/>
      <c r="N28" s="7"/>
      <c r="O28" s="7"/>
      <c r="P28" s="7"/>
      <c r="Q28" s="7"/>
      <c r="R28" s="7"/>
      <c r="S28" s="7"/>
      <c r="T28" s="31" t="str">
        <f>IF(B28="","",SUM(M28:S28))</f>
        <v/>
      </c>
      <c r="U28" s="32" t="str">
        <f>IF(T28="","",IF(Instructions!$C$27=Instructions!$C$158,(150-(Teams!T28*1.5)),IF(Instructions!$C$27=Instructions!$C$159,(225-(Teams!T28*2.25)),IF(Instructions!$C$27=Instructions!$C$160,(300-(Teams!T28*3))))))</f>
        <v/>
      </c>
    </row>
    <row r="29" spans="1:21" x14ac:dyDescent="0.3">
      <c r="A29" s="7"/>
      <c r="B29" s="7"/>
      <c r="C29" s="7"/>
      <c r="D29" s="7"/>
      <c r="E29" s="7"/>
      <c r="F29" s="7"/>
      <c r="G29" s="7"/>
      <c r="H29" s="7"/>
      <c r="J29" s="7"/>
      <c r="L29" s="134"/>
      <c r="M29" s="7"/>
      <c r="N29" s="7"/>
      <c r="O29" s="7"/>
      <c r="P29" s="7"/>
      <c r="Q29" s="7"/>
      <c r="R29" s="7"/>
      <c r="S29" s="7"/>
      <c r="T29" s="31" t="str">
        <f t="shared" ref="T29:T32" si="3">IF(B29="","",SUM(M29:S29))</f>
        <v/>
      </c>
      <c r="U29" s="32" t="str">
        <f>IF(T29="","",IF(Instructions!$C$27=Instructions!$C$158,(150-(Teams!T29*1.5)),IF(Instructions!$C$27=Instructions!$C$159,(225-(Teams!T29*2.25)),IF(Instructions!$C$27=Instructions!$C$160,(300-(Teams!T29*3))))))</f>
        <v/>
      </c>
    </row>
    <row r="30" spans="1:21" x14ac:dyDescent="0.3">
      <c r="A30" s="7"/>
      <c r="B30" s="7"/>
      <c r="C30" s="7"/>
      <c r="D30" s="7"/>
      <c r="E30" s="7"/>
      <c r="F30" s="7"/>
      <c r="G30" s="7"/>
      <c r="H30" s="7"/>
      <c r="J30" s="7"/>
      <c r="L30" s="134"/>
      <c r="M30" s="7"/>
      <c r="N30" s="7"/>
      <c r="O30" s="7"/>
      <c r="P30" s="7"/>
      <c r="Q30" s="7"/>
      <c r="R30" s="7"/>
      <c r="S30" s="7"/>
      <c r="T30" s="31" t="str">
        <f t="shared" si="3"/>
        <v/>
      </c>
      <c r="U30" s="32" t="str">
        <f>IF(T30="","",IF(Instructions!$C$27=Instructions!$C$158,(150-(Teams!T30*1.5)),IF(Instructions!$C$27=Instructions!$C$159,(225-(Teams!T30*2.25)),IF(Instructions!$C$27=Instructions!$C$160,(300-(Teams!T30*3))))))</f>
        <v/>
      </c>
    </row>
    <row r="31" spans="1:21" x14ac:dyDescent="0.3">
      <c r="A31" s="7"/>
      <c r="B31" s="7"/>
      <c r="C31" s="7"/>
      <c r="D31" s="7"/>
      <c r="E31" s="7"/>
      <c r="F31" s="7"/>
      <c r="G31" s="7"/>
      <c r="H31" s="7"/>
      <c r="J31" s="7"/>
      <c r="L31" s="134"/>
      <c r="M31" s="7"/>
      <c r="N31" s="7"/>
      <c r="O31" s="7"/>
      <c r="P31" s="7"/>
      <c r="Q31" s="7"/>
      <c r="R31" s="7"/>
      <c r="S31" s="7"/>
      <c r="T31" s="31" t="str">
        <f t="shared" si="3"/>
        <v/>
      </c>
      <c r="U31" s="32" t="str">
        <f>IF(T31="","",IF(Instructions!$C$27=Instructions!$C$158,(150-(Teams!T31*1.5)),IF(Instructions!$C$27=Instructions!$C$159,(225-(Teams!T31*2.25)),IF(Instructions!$C$27=Instructions!$C$160,(300-(Teams!T31*3))))))</f>
        <v/>
      </c>
    </row>
    <row r="32" spans="1:21" x14ac:dyDescent="0.3">
      <c r="A32" s="7"/>
      <c r="B32" s="7"/>
      <c r="C32" s="7"/>
      <c r="D32" s="7"/>
      <c r="E32" s="131" t="s">
        <v>142</v>
      </c>
      <c r="F32" s="132"/>
      <c r="G32" s="7"/>
      <c r="H32" s="4"/>
      <c r="J32" s="7"/>
      <c r="L32" s="135"/>
      <c r="M32" s="7"/>
      <c r="N32" s="7"/>
      <c r="O32" s="4"/>
      <c r="P32" s="7"/>
      <c r="Q32" s="7"/>
      <c r="R32" s="7"/>
      <c r="S32" s="7"/>
      <c r="T32" s="31" t="str">
        <f t="shared" si="3"/>
        <v/>
      </c>
      <c r="U32" s="32" t="str">
        <f>IF(T32="","",IF(Instructions!$C$27=Instructions!$C$158,(150-(Teams!T32*1.5)),IF(Instructions!$C$27=Instructions!$C$159,(225-(Teams!T32*2.25)),IF(Instructions!$C$27=Instructions!$C$160,(300-(Teams!T32*3))))))</f>
        <v/>
      </c>
    </row>
    <row r="34" spans="1:21" x14ac:dyDescent="0.3">
      <c r="A34" s="28"/>
      <c r="B34" s="33" t="s">
        <v>120</v>
      </c>
      <c r="C34" s="120"/>
      <c r="D34" s="120"/>
      <c r="E34" s="120"/>
      <c r="F34" s="126" t="s">
        <v>121</v>
      </c>
      <c r="G34" s="126"/>
      <c r="H34" s="7"/>
      <c r="I34" s="9"/>
      <c r="J34" s="127" t="s">
        <v>122</v>
      </c>
      <c r="L34" s="128" t="s">
        <v>123</v>
      </c>
      <c r="M34" s="129"/>
      <c r="N34" s="129"/>
      <c r="O34" s="129"/>
      <c r="P34" s="129"/>
      <c r="Q34" s="129"/>
      <c r="R34" s="129"/>
      <c r="S34" s="129"/>
      <c r="T34" s="129"/>
      <c r="U34" s="130"/>
    </row>
    <row r="35" spans="1:21" x14ac:dyDescent="0.3">
      <c r="A35" s="5" t="s">
        <v>124</v>
      </c>
      <c r="B35" s="131" t="s">
        <v>125</v>
      </c>
      <c r="C35" s="132"/>
      <c r="D35" s="4" t="s">
        <v>126</v>
      </c>
      <c r="E35" s="5" t="s">
        <v>127</v>
      </c>
      <c r="F35" s="5" t="s">
        <v>128</v>
      </c>
      <c r="G35" s="5" t="s">
        <v>129</v>
      </c>
      <c r="H35" s="5" t="s">
        <v>130</v>
      </c>
      <c r="J35" s="127"/>
      <c r="L35" s="5" t="s">
        <v>131</v>
      </c>
      <c r="M35" s="5" t="s">
        <v>132</v>
      </c>
      <c r="N35" s="5" t="s">
        <v>133</v>
      </c>
      <c r="O35" s="5" t="s">
        <v>134</v>
      </c>
      <c r="P35" s="5" t="s">
        <v>135</v>
      </c>
      <c r="Q35" s="5" t="s">
        <v>136</v>
      </c>
      <c r="R35" s="5" t="s">
        <v>137</v>
      </c>
      <c r="S35" s="5" t="s">
        <v>138</v>
      </c>
      <c r="T35" s="5" t="s">
        <v>139</v>
      </c>
      <c r="U35" s="5" t="s">
        <v>140</v>
      </c>
    </row>
    <row r="36" spans="1:21" x14ac:dyDescent="0.3">
      <c r="A36" s="7"/>
      <c r="B36" s="7"/>
      <c r="C36" s="7"/>
      <c r="D36" s="7"/>
      <c r="E36" s="7"/>
      <c r="F36" s="7"/>
      <c r="G36" s="7"/>
      <c r="H36" s="7"/>
      <c r="J36" s="7"/>
      <c r="L36" s="133" t="s">
        <v>141</v>
      </c>
      <c r="M36" s="7"/>
      <c r="N36" s="7"/>
      <c r="O36" s="7"/>
      <c r="P36" s="7"/>
      <c r="Q36" s="7"/>
      <c r="R36" s="7"/>
      <c r="S36" s="7"/>
      <c r="T36" s="31" t="str">
        <f>IF(B36="","",SUM(M36:S36))</f>
        <v/>
      </c>
      <c r="U36" s="32" t="str">
        <f>IF(T36="","",IF(Instructions!$C$27=Instructions!$C$158,(150-(Teams!T36*1.5)),IF(Instructions!$C$27=Instructions!$C$159,(225-(Teams!T36*2.25)),IF(Instructions!$C$27=Instructions!$C$160,(300-(Teams!T36*3))))))</f>
        <v/>
      </c>
    </row>
    <row r="37" spans="1:21" x14ac:dyDescent="0.3">
      <c r="A37" s="7"/>
      <c r="B37" s="7"/>
      <c r="C37" s="7"/>
      <c r="D37" s="7"/>
      <c r="E37" s="7"/>
      <c r="F37" s="7"/>
      <c r="G37" s="7"/>
      <c r="H37" s="7"/>
      <c r="J37" s="7"/>
      <c r="L37" s="134"/>
      <c r="M37" s="7"/>
      <c r="N37" s="7"/>
      <c r="O37" s="7"/>
      <c r="P37" s="7"/>
      <c r="Q37" s="7"/>
      <c r="R37" s="7"/>
      <c r="S37" s="7"/>
      <c r="T37" s="31" t="str">
        <f t="shared" ref="T37:T40" si="4">IF(B37="","",SUM(M37:S37))</f>
        <v/>
      </c>
      <c r="U37" s="32" t="str">
        <f>IF(T37="","",IF(Instructions!$C$27=Instructions!$C$158,(150-(Teams!T37*1.5)),IF(Instructions!$C$27=Instructions!$C$159,(225-(Teams!T37*2.25)),IF(Instructions!$C$27=Instructions!$C$160,(300-(Teams!T37*3))))))</f>
        <v/>
      </c>
    </row>
    <row r="38" spans="1:21" x14ac:dyDescent="0.3">
      <c r="A38" s="7"/>
      <c r="B38" s="7"/>
      <c r="C38" s="7"/>
      <c r="D38" s="7"/>
      <c r="E38" s="7"/>
      <c r="F38" s="7"/>
      <c r="G38" s="7"/>
      <c r="H38" s="7"/>
      <c r="J38" s="7"/>
      <c r="L38" s="134"/>
      <c r="M38" s="7"/>
      <c r="N38" s="7"/>
      <c r="O38" s="7"/>
      <c r="P38" s="7"/>
      <c r="Q38" s="7"/>
      <c r="R38" s="7"/>
      <c r="S38" s="7"/>
      <c r="T38" s="31" t="str">
        <f t="shared" si="4"/>
        <v/>
      </c>
      <c r="U38" s="32" t="str">
        <f>IF(T38="","",IF(Instructions!$C$27=Instructions!$C$158,(150-(Teams!T38*1.5)),IF(Instructions!$C$27=Instructions!$C$159,(225-(Teams!T38*2.25)),IF(Instructions!$C$27=Instructions!$C$160,(300-(Teams!T38*3))))))</f>
        <v/>
      </c>
    </row>
    <row r="39" spans="1:21" x14ac:dyDescent="0.3">
      <c r="A39" s="7"/>
      <c r="B39" s="7"/>
      <c r="C39" s="7"/>
      <c r="D39" s="7"/>
      <c r="E39" s="7"/>
      <c r="F39" s="7"/>
      <c r="G39" s="7"/>
      <c r="H39" s="7"/>
      <c r="J39" s="7"/>
      <c r="L39" s="134"/>
      <c r="M39" s="7"/>
      <c r="N39" s="7"/>
      <c r="O39" s="7"/>
      <c r="P39" s="7"/>
      <c r="Q39" s="7"/>
      <c r="R39" s="7"/>
      <c r="S39" s="7"/>
      <c r="T39" s="31" t="str">
        <f t="shared" si="4"/>
        <v/>
      </c>
      <c r="U39" s="32" t="str">
        <f>IF(T39="","",IF(Instructions!$C$27=Instructions!$C$158,(150-(Teams!T39*1.5)),IF(Instructions!$C$27=Instructions!$C$159,(225-(Teams!T39*2.25)),IF(Instructions!$C$27=Instructions!$C$160,(300-(Teams!T39*3))))))</f>
        <v/>
      </c>
    </row>
    <row r="40" spans="1:21" x14ac:dyDescent="0.3">
      <c r="A40" s="7"/>
      <c r="B40" s="7"/>
      <c r="C40" s="7"/>
      <c r="D40" s="7"/>
      <c r="E40" s="131" t="s">
        <v>142</v>
      </c>
      <c r="F40" s="132"/>
      <c r="G40" s="7"/>
      <c r="H40" s="4"/>
      <c r="J40" s="7"/>
      <c r="L40" s="135"/>
      <c r="M40" s="7"/>
      <c r="N40" s="7"/>
      <c r="O40" s="4"/>
      <c r="P40" s="7"/>
      <c r="Q40" s="7"/>
      <c r="R40" s="7"/>
      <c r="S40" s="7"/>
      <c r="T40" s="31" t="str">
        <f t="shared" si="4"/>
        <v/>
      </c>
      <c r="U40" s="32" t="str">
        <f>IF(T40="","",IF(Instructions!$C$27=Instructions!$C$158,(150-(Teams!T40*1.5)),IF(Instructions!$C$27=Instructions!$C$159,(225-(Teams!T40*2.25)),IF(Instructions!$C$27=Instructions!$C$160,(300-(Teams!T40*3))))))</f>
        <v/>
      </c>
    </row>
    <row r="42" spans="1:21" x14ac:dyDescent="0.3">
      <c r="A42" s="28"/>
      <c r="B42" s="33" t="s">
        <v>120</v>
      </c>
      <c r="C42" s="120"/>
      <c r="D42" s="120"/>
      <c r="E42" s="120"/>
      <c r="F42" s="126" t="s">
        <v>121</v>
      </c>
      <c r="G42" s="126"/>
      <c r="H42" s="7"/>
      <c r="I42" s="9"/>
      <c r="J42" s="127" t="s">
        <v>122</v>
      </c>
      <c r="L42" s="128" t="s">
        <v>123</v>
      </c>
      <c r="M42" s="129"/>
      <c r="N42" s="129"/>
      <c r="O42" s="129"/>
      <c r="P42" s="129"/>
      <c r="Q42" s="129"/>
      <c r="R42" s="129"/>
      <c r="S42" s="129"/>
      <c r="T42" s="129"/>
      <c r="U42" s="130"/>
    </row>
    <row r="43" spans="1:21" x14ac:dyDescent="0.3">
      <c r="A43" s="5" t="s">
        <v>124</v>
      </c>
      <c r="B43" s="131" t="s">
        <v>125</v>
      </c>
      <c r="C43" s="132"/>
      <c r="D43" s="4" t="s">
        <v>126</v>
      </c>
      <c r="E43" s="5" t="s">
        <v>127</v>
      </c>
      <c r="F43" s="5" t="s">
        <v>128</v>
      </c>
      <c r="G43" s="5" t="s">
        <v>129</v>
      </c>
      <c r="H43" s="5" t="s">
        <v>130</v>
      </c>
      <c r="J43" s="127"/>
      <c r="L43" s="5" t="s">
        <v>131</v>
      </c>
      <c r="M43" s="5" t="s">
        <v>132</v>
      </c>
      <c r="N43" s="5" t="s">
        <v>133</v>
      </c>
      <c r="O43" s="5" t="s">
        <v>134</v>
      </c>
      <c r="P43" s="5" t="s">
        <v>135</v>
      </c>
      <c r="Q43" s="5" t="s">
        <v>136</v>
      </c>
      <c r="R43" s="5" t="s">
        <v>137</v>
      </c>
      <c r="S43" s="5" t="s">
        <v>138</v>
      </c>
      <c r="T43" s="5" t="s">
        <v>139</v>
      </c>
      <c r="U43" s="5" t="s">
        <v>140</v>
      </c>
    </row>
    <row r="44" spans="1:21" x14ac:dyDescent="0.3">
      <c r="A44" s="7"/>
      <c r="B44" s="7"/>
      <c r="C44" s="7"/>
      <c r="D44" s="7"/>
      <c r="E44" s="7"/>
      <c r="F44" s="7"/>
      <c r="G44" s="7"/>
      <c r="H44" s="7"/>
      <c r="J44" s="7"/>
      <c r="L44" s="133" t="s">
        <v>141</v>
      </c>
      <c r="M44" s="7"/>
      <c r="N44" s="7"/>
      <c r="O44" s="7"/>
      <c r="P44" s="7"/>
      <c r="Q44" s="7"/>
      <c r="R44" s="7"/>
      <c r="S44" s="7"/>
      <c r="T44" s="31" t="str">
        <f>IF(B44="","",SUM(M44:S44))</f>
        <v/>
      </c>
      <c r="U44" s="32" t="str">
        <f>IF(T44="","",IF(Instructions!$C$27=Instructions!$C$158,(150-(Teams!T44*1.5)),IF(Instructions!$C$27=Instructions!$C$159,(225-(Teams!T44*2.25)),IF(Instructions!$C$27=Instructions!$C$160,(300-(Teams!T44*3))))))</f>
        <v/>
      </c>
    </row>
    <row r="45" spans="1:21" x14ac:dyDescent="0.3">
      <c r="A45" s="7"/>
      <c r="B45" s="7"/>
      <c r="C45" s="7"/>
      <c r="D45" s="7"/>
      <c r="E45" s="7"/>
      <c r="F45" s="7"/>
      <c r="G45" s="7"/>
      <c r="H45" s="7"/>
      <c r="J45" s="7"/>
      <c r="L45" s="134"/>
      <c r="M45" s="7"/>
      <c r="N45" s="7"/>
      <c r="O45" s="7"/>
      <c r="P45" s="7"/>
      <c r="Q45" s="7"/>
      <c r="R45" s="7"/>
      <c r="S45" s="7"/>
      <c r="T45" s="31" t="str">
        <f t="shared" ref="T45:T48" si="5">IF(B45="","",SUM(M45:S45))</f>
        <v/>
      </c>
      <c r="U45" s="32" t="str">
        <f>IF(T45="","",IF(Instructions!$C$27=Instructions!$C$158,(150-(Teams!T45*1.5)),IF(Instructions!$C$27=Instructions!$C$159,(225-(Teams!T45*2.25)),IF(Instructions!$C$27=Instructions!$C$160,(300-(Teams!T45*3))))))</f>
        <v/>
      </c>
    </row>
    <row r="46" spans="1:21" x14ac:dyDescent="0.3">
      <c r="A46" s="7"/>
      <c r="B46" s="7"/>
      <c r="C46" s="7"/>
      <c r="D46" s="7"/>
      <c r="E46" s="7"/>
      <c r="F46" s="7"/>
      <c r="G46" s="7"/>
      <c r="H46" s="7"/>
      <c r="J46" s="7"/>
      <c r="L46" s="134"/>
      <c r="M46" s="7"/>
      <c r="N46" s="7"/>
      <c r="O46" s="7"/>
      <c r="P46" s="7"/>
      <c r="Q46" s="7"/>
      <c r="R46" s="7"/>
      <c r="S46" s="7"/>
      <c r="T46" s="31" t="str">
        <f t="shared" si="5"/>
        <v/>
      </c>
      <c r="U46" s="32" t="str">
        <f>IF(T46="","",IF(Instructions!$C$27=Instructions!$C$158,(150-(Teams!T46*1.5)),IF(Instructions!$C$27=Instructions!$C$159,(225-(Teams!T46*2.25)),IF(Instructions!$C$27=Instructions!$C$160,(300-(Teams!T46*3))))))</f>
        <v/>
      </c>
    </row>
    <row r="47" spans="1:21" x14ac:dyDescent="0.3">
      <c r="A47" s="7"/>
      <c r="B47" s="7"/>
      <c r="C47" s="7"/>
      <c r="D47" s="7"/>
      <c r="E47" s="7"/>
      <c r="F47" s="7"/>
      <c r="G47" s="7"/>
      <c r="H47" s="7"/>
      <c r="J47" s="7"/>
      <c r="L47" s="134"/>
      <c r="M47" s="7"/>
      <c r="N47" s="7"/>
      <c r="O47" s="7"/>
      <c r="P47" s="7"/>
      <c r="Q47" s="7"/>
      <c r="R47" s="7"/>
      <c r="S47" s="7"/>
      <c r="T47" s="31" t="str">
        <f t="shared" si="5"/>
        <v/>
      </c>
      <c r="U47" s="32" t="str">
        <f>IF(T47="","",IF(Instructions!$C$27=Instructions!$C$158,(150-(Teams!T47*1.5)),IF(Instructions!$C$27=Instructions!$C$159,(225-(Teams!T47*2.25)),IF(Instructions!$C$27=Instructions!$C$160,(300-(Teams!T47*3))))))</f>
        <v/>
      </c>
    </row>
    <row r="48" spans="1:21" x14ac:dyDescent="0.3">
      <c r="A48" s="7"/>
      <c r="B48" s="7"/>
      <c r="C48" s="7"/>
      <c r="D48" s="7"/>
      <c r="E48" s="131" t="s">
        <v>142</v>
      </c>
      <c r="F48" s="132"/>
      <c r="G48" s="7"/>
      <c r="H48" s="4"/>
      <c r="J48" s="7"/>
      <c r="L48" s="135"/>
      <c r="M48" s="7"/>
      <c r="N48" s="7"/>
      <c r="O48" s="4"/>
      <c r="P48" s="7"/>
      <c r="Q48" s="7"/>
      <c r="R48" s="7"/>
      <c r="S48" s="7"/>
      <c r="T48" s="31" t="str">
        <f t="shared" si="5"/>
        <v/>
      </c>
      <c r="U48" s="32" t="str">
        <f>IF(T48="","",IF(Instructions!$C$27=Instructions!$C$158,(150-(Teams!T48*1.5)),IF(Instructions!$C$27=Instructions!$C$159,(225-(Teams!T48*2.25)),IF(Instructions!$C$27=Instructions!$C$160,(300-(Teams!T48*3))))))</f>
        <v/>
      </c>
    </row>
    <row r="50" spans="1:21" x14ac:dyDescent="0.3">
      <c r="A50" s="28"/>
      <c r="B50" s="33" t="s">
        <v>120</v>
      </c>
      <c r="C50" s="120"/>
      <c r="D50" s="120"/>
      <c r="E50" s="120"/>
      <c r="F50" s="126" t="s">
        <v>121</v>
      </c>
      <c r="G50" s="126"/>
      <c r="H50" s="7"/>
      <c r="I50" s="9"/>
      <c r="J50" s="127" t="s">
        <v>122</v>
      </c>
      <c r="L50" s="128" t="s">
        <v>123</v>
      </c>
      <c r="M50" s="129"/>
      <c r="N50" s="129"/>
      <c r="O50" s="129"/>
      <c r="P50" s="129"/>
      <c r="Q50" s="129"/>
      <c r="R50" s="129"/>
      <c r="S50" s="129"/>
      <c r="T50" s="129"/>
      <c r="U50" s="130"/>
    </row>
    <row r="51" spans="1:21" x14ac:dyDescent="0.3">
      <c r="A51" s="5" t="s">
        <v>124</v>
      </c>
      <c r="B51" s="131" t="s">
        <v>125</v>
      </c>
      <c r="C51" s="132"/>
      <c r="D51" s="4" t="s">
        <v>126</v>
      </c>
      <c r="E51" s="5" t="s">
        <v>127</v>
      </c>
      <c r="F51" s="5" t="s">
        <v>128</v>
      </c>
      <c r="G51" s="5" t="s">
        <v>129</v>
      </c>
      <c r="H51" s="5" t="s">
        <v>130</v>
      </c>
      <c r="J51" s="127"/>
      <c r="L51" s="5" t="s">
        <v>131</v>
      </c>
      <c r="M51" s="5" t="s">
        <v>132</v>
      </c>
      <c r="N51" s="5" t="s">
        <v>133</v>
      </c>
      <c r="O51" s="5" t="s">
        <v>134</v>
      </c>
      <c r="P51" s="5" t="s">
        <v>135</v>
      </c>
      <c r="Q51" s="5" t="s">
        <v>136</v>
      </c>
      <c r="R51" s="5" t="s">
        <v>137</v>
      </c>
      <c r="S51" s="5" t="s">
        <v>138</v>
      </c>
      <c r="T51" s="5" t="s">
        <v>139</v>
      </c>
      <c r="U51" s="5" t="s">
        <v>140</v>
      </c>
    </row>
    <row r="52" spans="1:21" x14ac:dyDescent="0.3">
      <c r="A52" s="7"/>
      <c r="B52" s="7"/>
      <c r="C52" s="7"/>
      <c r="D52" s="7"/>
      <c r="E52" s="7"/>
      <c r="F52" s="7"/>
      <c r="G52" s="7"/>
      <c r="H52" s="7"/>
      <c r="J52" s="7"/>
      <c r="L52" s="133" t="s">
        <v>141</v>
      </c>
      <c r="M52" s="7"/>
      <c r="N52" s="7"/>
      <c r="O52" s="7"/>
      <c r="P52" s="7"/>
      <c r="Q52" s="7"/>
      <c r="R52" s="7"/>
      <c r="S52" s="7"/>
      <c r="T52" s="31" t="str">
        <f>IF(B52="","",SUM(M52:S52))</f>
        <v/>
      </c>
      <c r="U52" s="32" t="str">
        <f>IF(T52="","",IF(Instructions!$C$27=Instructions!$C$158,(150-(Teams!T52*1.5)),IF(Instructions!$C$27=Instructions!$C$159,(225-(Teams!T52*2.25)),IF(Instructions!$C$27=Instructions!$C$160,(300-(Teams!T52*3))))))</f>
        <v/>
      </c>
    </row>
    <row r="53" spans="1:21" x14ac:dyDescent="0.3">
      <c r="A53" s="7"/>
      <c r="B53" s="7"/>
      <c r="C53" s="7"/>
      <c r="D53" s="7"/>
      <c r="E53" s="7"/>
      <c r="F53" s="7"/>
      <c r="G53" s="7"/>
      <c r="H53" s="7"/>
      <c r="J53" s="7"/>
      <c r="L53" s="134"/>
      <c r="M53" s="7"/>
      <c r="N53" s="7"/>
      <c r="O53" s="7"/>
      <c r="P53" s="7"/>
      <c r="Q53" s="7"/>
      <c r="R53" s="7"/>
      <c r="S53" s="7"/>
      <c r="T53" s="31" t="str">
        <f t="shared" ref="T53:T56" si="6">IF(B53="","",SUM(M53:S53))</f>
        <v/>
      </c>
      <c r="U53" s="32" t="str">
        <f>IF(T53="","",IF(Instructions!$C$27=Instructions!$C$158,(150-(Teams!T53*1.5)),IF(Instructions!$C$27=Instructions!$C$159,(225-(Teams!T53*2.25)),IF(Instructions!$C$27=Instructions!$C$160,(300-(Teams!T53*3))))))</f>
        <v/>
      </c>
    </row>
    <row r="54" spans="1:21" x14ac:dyDescent="0.3">
      <c r="A54" s="7"/>
      <c r="B54" s="7"/>
      <c r="C54" s="7"/>
      <c r="D54" s="7"/>
      <c r="E54" s="7"/>
      <c r="F54" s="7"/>
      <c r="G54" s="7"/>
      <c r="H54" s="7"/>
      <c r="J54" s="7"/>
      <c r="L54" s="134"/>
      <c r="M54" s="7"/>
      <c r="N54" s="7"/>
      <c r="O54" s="7"/>
      <c r="P54" s="7"/>
      <c r="Q54" s="7"/>
      <c r="R54" s="7"/>
      <c r="S54" s="7"/>
      <c r="T54" s="31" t="str">
        <f t="shared" si="6"/>
        <v/>
      </c>
      <c r="U54" s="32" t="str">
        <f>IF(T54="","",IF(Instructions!$C$27=Instructions!$C$158,(150-(Teams!T54*1.5)),IF(Instructions!$C$27=Instructions!$C$159,(225-(Teams!T54*2.25)),IF(Instructions!$C$27=Instructions!$C$160,(300-(Teams!T54*3))))))</f>
        <v/>
      </c>
    </row>
    <row r="55" spans="1:21" x14ac:dyDescent="0.3">
      <c r="A55" s="7"/>
      <c r="B55" s="7"/>
      <c r="C55" s="7"/>
      <c r="D55" s="7"/>
      <c r="E55" s="7"/>
      <c r="F55" s="7"/>
      <c r="G55" s="7"/>
      <c r="H55" s="7"/>
      <c r="J55" s="7"/>
      <c r="L55" s="134"/>
      <c r="M55" s="7"/>
      <c r="N55" s="7"/>
      <c r="O55" s="7"/>
      <c r="P55" s="7"/>
      <c r="Q55" s="7"/>
      <c r="R55" s="7"/>
      <c r="S55" s="7"/>
      <c r="T55" s="31" t="str">
        <f t="shared" si="6"/>
        <v/>
      </c>
      <c r="U55" s="32" t="str">
        <f>IF(T55="","",IF(Instructions!$C$27=Instructions!$C$158,(150-(Teams!T55*1.5)),IF(Instructions!$C$27=Instructions!$C$159,(225-(Teams!T55*2.25)),IF(Instructions!$C$27=Instructions!$C$160,(300-(Teams!T55*3))))))</f>
        <v/>
      </c>
    </row>
    <row r="56" spans="1:21" x14ac:dyDescent="0.3">
      <c r="A56" s="7"/>
      <c r="B56" s="7"/>
      <c r="C56" s="7"/>
      <c r="D56" s="7"/>
      <c r="E56" s="131" t="s">
        <v>142</v>
      </c>
      <c r="F56" s="132"/>
      <c r="G56" s="7"/>
      <c r="H56" s="4"/>
      <c r="J56" s="7"/>
      <c r="L56" s="135"/>
      <c r="M56" s="7"/>
      <c r="N56" s="7"/>
      <c r="O56" s="4"/>
      <c r="P56" s="7"/>
      <c r="Q56" s="7"/>
      <c r="R56" s="7"/>
      <c r="S56" s="7"/>
      <c r="T56" s="31" t="str">
        <f t="shared" si="6"/>
        <v/>
      </c>
      <c r="U56" s="32" t="str">
        <f>IF(T56="","",IF(Instructions!$C$27=Instructions!$C$158,(150-(Teams!T56*1.5)),IF(Instructions!$C$27=Instructions!$C$159,(225-(Teams!T56*2.25)),IF(Instructions!$C$27=Instructions!$C$160,(300-(Teams!T56*3))))))</f>
        <v/>
      </c>
    </row>
    <row r="58" spans="1:21" x14ac:dyDescent="0.3">
      <c r="A58" s="28"/>
      <c r="B58" s="33" t="s">
        <v>120</v>
      </c>
      <c r="C58" s="120"/>
      <c r="D58" s="120"/>
      <c r="E58" s="120"/>
      <c r="F58" s="126" t="s">
        <v>121</v>
      </c>
      <c r="G58" s="126"/>
      <c r="H58" s="7"/>
      <c r="I58" s="9"/>
      <c r="J58" s="127" t="s">
        <v>122</v>
      </c>
      <c r="L58" s="128" t="s">
        <v>123</v>
      </c>
      <c r="M58" s="129"/>
      <c r="N58" s="129"/>
      <c r="O58" s="129"/>
      <c r="P58" s="129"/>
      <c r="Q58" s="129"/>
      <c r="R58" s="129"/>
      <c r="S58" s="129"/>
      <c r="T58" s="129"/>
      <c r="U58" s="130"/>
    </row>
    <row r="59" spans="1:21" x14ac:dyDescent="0.3">
      <c r="A59" s="5" t="s">
        <v>124</v>
      </c>
      <c r="B59" s="131" t="s">
        <v>125</v>
      </c>
      <c r="C59" s="132"/>
      <c r="D59" s="4" t="s">
        <v>126</v>
      </c>
      <c r="E59" s="5" t="s">
        <v>127</v>
      </c>
      <c r="F59" s="5" t="s">
        <v>128</v>
      </c>
      <c r="G59" s="5" t="s">
        <v>129</v>
      </c>
      <c r="H59" s="5" t="s">
        <v>130</v>
      </c>
      <c r="J59" s="127"/>
      <c r="L59" s="5" t="s">
        <v>131</v>
      </c>
      <c r="M59" s="5" t="s">
        <v>132</v>
      </c>
      <c r="N59" s="5" t="s">
        <v>133</v>
      </c>
      <c r="O59" s="5" t="s">
        <v>134</v>
      </c>
      <c r="P59" s="5" t="s">
        <v>135</v>
      </c>
      <c r="Q59" s="5" t="s">
        <v>136</v>
      </c>
      <c r="R59" s="5" t="s">
        <v>137</v>
      </c>
      <c r="S59" s="5" t="s">
        <v>138</v>
      </c>
      <c r="T59" s="5" t="s">
        <v>139</v>
      </c>
      <c r="U59" s="5" t="s">
        <v>140</v>
      </c>
    </row>
    <row r="60" spans="1:21" x14ac:dyDescent="0.3">
      <c r="A60" s="7"/>
      <c r="B60" s="7"/>
      <c r="C60" s="7"/>
      <c r="D60" s="7"/>
      <c r="E60" s="7"/>
      <c r="F60" s="7"/>
      <c r="G60" s="7"/>
      <c r="H60" s="7"/>
      <c r="J60" s="7"/>
      <c r="L60" s="133" t="s">
        <v>141</v>
      </c>
      <c r="M60" s="7"/>
      <c r="N60" s="7"/>
      <c r="O60" s="7"/>
      <c r="P60" s="7"/>
      <c r="Q60" s="7"/>
      <c r="R60" s="7"/>
      <c r="S60" s="7"/>
      <c r="T60" s="31" t="str">
        <f>IF(B60="","",SUM(M60:S60))</f>
        <v/>
      </c>
      <c r="U60" s="32" t="str">
        <f>IF(T60="","",IF(Instructions!$C$27=Instructions!$C$158,(150-(Teams!T60*1.5)),IF(Instructions!$C$27=Instructions!$C$159,(225-(Teams!T60*2.25)),IF(Instructions!$C$27=Instructions!$C$160,(300-(Teams!T60*3))))))</f>
        <v/>
      </c>
    </row>
    <row r="61" spans="1:21" x14ac:dyDescent="0.3">
      <c r="A61" s="7"/>
      <c r="B61" s="7"/>
      <c r="C61" s="7"/>
      <c r="D61" s="7"/>
      <c r="E61" s="7"/>
      <c r="F61" s="7"/>
      <c r="G61" s="7"/>
      <c r="H61" s="7"/>
      <c r="J61" s="7"/>
      <c r="L61" s="134"/>
      <c r="M61" s="7"/>
      <c r="N61" s="7"/>
      <c r="O61" s="7"/>
      <c r="P61" s="7"/>
      <c r="Q61" s="7"/>
      <c r="R61" s="7"/>
      <c r="S61" s="7"/>
      <c r="T61" s="31" t="str">
        <f t="shared" ref="T61:T64" si="7">IF(B61="","",SUM(M61:S61))</f>
        <v/>
      </c>
      <c r="U61" s="32" t="str">
        <f>IF(T61="","",IF(Instructions!$C$27=Instructions!$C$158,(150-(Teams!T61*1.5)),IF(Instructions!$C$27=Instructions!$C$159,(225-(Teams!T61*2.25)),IF(Instructions!$C$27=Instructions!$C$160,(300-(Teams!T61*3))))))</f>
        <v/>
      </c>
    </row>
    <row r="62" spans="1:21" x14ac:dyDescent="0.3">
      <c r="A62" s="7"/>
      <c r="B62" s="7"/>
      <c r="C62" s="7"/>
      <c r="D62" s="7"/>
      <c r="E62" s="7"/>
      <c r="F62" s="7"/>
      <c r="G62" s="7"/>
      <c r="H62" s="7"/>
      <c r="J62" s="7"/>
      <c r="L62" s="134"/>
      <c r="M62" s="7"/>
      <c r="N62" s="7"/>
      <c r="O62" s="7"/>
      <c r="P62" s="7"/>
      <c r="Q62" s="7"/>
      <c r="R62" s="7"/>
      <c r="S62" s="7"/>
      <c r="T62" s="31" t="str">
        <f t="shared" si="7"/>
        <v/>
      </c>
      <c r="U62" s="32" t="str">
        <f>IF(T62="","",IF(Instructions!$C$27=Instructions!$C$158,(150-(Teams!T62*1.5)),IF(Instructions!$C$27=Instructions!$C$159,(225-(Teams!T62*2.25)),IF(Instructions!$C$27=Instructions!$C$160,(300-(Teams!T62*3))))))</f>
        <v/>
      </c>
    </row>
    <row r="63" spans="1:21" x14ac:dyDescent="0.3">
      <c r="A63" s="7"/>
      <c r="B63" s="7"/>
      <c r="C63" s="7"/>
      <c r="D63" s="7"/>
      <c r="E63" s="7"/>
      <c r="F63" s="7"/>
      <c r="G63" s="7"/>
      <c r="H63" s="7"/>
      <c r="J63" s="7"/>
      <c r="L63" s="134"/>
      <c r="M63" s="7"/>
      <c r="N63" s="7"/>
      <c r="O63" s="7"/>
      <c r="P63" s="7"/>
      <c r="Q63" s="7"/>
      <c r="R63" s="7"/>
      <c r="S63" s="7"/>
      <c r="T63" s="31" t="str">
        <f t="shared" si="7"/>
        <v/>
      </c>
      <c r="U63" s="32" t="str">
        <f>IF(T63="","",IF(Instructions!$C$27=Instructions!$C$158,(150-(Teams!T63*1.5)),IF(Instructions!$C$27=Instructions!$C$159,(225-(Teams!T63*2.25)),IF(Instructions!$C$27=Instructions!$C$160,(300-(Teams!T63*3))))))</f>
        <v/>
      </c>
    </row>
    <row r="64" spans="1:21" x14ac:dyDescent="0.3">
      <c r="A64" s="7"/>
      <c r="B64" s="7"/>
      <c r="C64" s="7"/>
      <c r="D64" s="7"/>
      <c r="E64" s="131" t="s">
        <v>142</v>
      </c>
      <c r="F64" s="132"/>
      <c r="G64" s="7"/>
      <c r="H64" s="4"/>
      <c r="J64" s="7"/>
      <c r="L64" s="135"/>
      <c r="M64" s="7"/>
      <c r="N64" s="7"/>
      <c r="O64" s="4"/>
      <c r="P64" s="7"/>
      <c r="Q64" s="7"/>
      <c r="R64" s="7"/>
      <c r="S64" s="7"/>
      <c r="T64" s="31" t="str">
        <f t="shared" si="7"/>
        <v/>
      </c>
      <c r="U64" s="32" t="str">
        <f>IF(T64="","",IF(Instructions!$C$27=Instructions!$C$158,(150-(Teams!T64*1.5)),IF(Instructions!$C$27=Instructions!$C$159,(225-(Teams!T64*2.25)),IF(Instructions!$C$27=Instructions!$C$160,(300-(Teams!T64*3))))))</f>
        <v/>
      </c>
    </row>
    <row r="66" spans="1:21" x14ac:dyDescent="0.3">
      <c r="A66" s="28"/>
      <c r="B66" s="33" t="s">
        <v>120</v>
      </c>
      <c r="C66" s="120"/>
      <c r="D66" s="120"/>
      <c r="E66" s="120"/>
      <c r="F66" s="126" t="s">
        <v>121</v>
      </c>
      <c r="G66" s="126"/>
      <c r="H66" s="7"/>
      <c r="I66" s="9"/>
      <c r="J66" s="127" t="s">
        <v>122</v>
      </c>
      <c r="L66" s="128" t="s">
        <v>123</v>
      </c>
      <c r="M66" s="129"/>
      <c r="N66" s="129"/>
      <c r="O66" s="129"/>
      <c r="P66" s="129"/>
      <c r="Q66" s="129"/>
      <c r="R66" s="129"/>
      <c r="S66" s="129"/>
      <c r="T66" s="129"/>
      <c r="U66" s="130"/>
    </row>
    <row r="67" spans="1:21" x14ac:dyDescent="0.3">
      <c r="A67" s="5" t="s">
        <v>124</v>
      </c>
      <c r="B67" s="131" t="s">
        <v>125</v>
      </c>
      <c r="C67" s="132"/>
      <c r="D67" s="4" t="s">
        <v>126</v>
      </c>
      <c r="E67" s="5" t="s">
        <v>127</v>
      </c>
      <c r="F67" s="5" t="s">
        <v>128</v>
      </c>
      <c r="G67" s="5" t="s">
        <v>129</v>
      </c>
      <c r="H67" s="5" t="s">
        <v>130</v>
      </c>
      <c r="J67" s="127"/>
      <c r="L67" s="5" t="s">
        <v>131</v>
      </c>
      <c r="M67" s="5" t="s">
        <v>132</v>
      </c>
      <c r="N67" s="5" t="s">
        <v>133</v>
      </c>
      <c r="O67" s="5" t="s">
        <v>134</v>
      </c>
      <c r="P67" s="5" t="s">
        <v>135</v>
      </c>
      <c r="Q67" s="5" t="s">
        <v>136</v>
      </c>
      <c r="R67" s="5" t="s">
        <v>137</v>
      </c>
      <c r="S67" s="5" t="s">
        <v>138</v>
      </c>
      <c r="T67" s="5" t="s">
        <v>139</v>
      </c>
      <c r="U67" s="5" t="s">
        <v>140</v>
      </c>
    </row>
    <row r="68" spans="1:21" x14ac:dyDescent="0.3">
      <c r="A68" s="7"/>
      <c r="B68" s="7"/>
      <c r="C68" s="7"/>
      <c r="D68" s="7"/>
      <c r="E68" s="7"/>
      <c r="F68" s="7"/>
      <c r="G68" s="7"/>
      <c r="H68" s="7"/>
      <c r="J68" s="7"/>
      <c r="L68" s="133" t="s">
        <v>141</v>
      </c>
      <c r="M68" s="7"/>
      <c r="N68" s="7"/>
      <c r="O68" s="7"/>
      <c r="P68" s="7"/>
      <c r="Q68" s="7"/>
      <c r="R68" s="7"/>
      <c r="S68" s="7"/>
      <c r="T68" s="31" t="str">
        <f>IF(B68="","",SUM(M68:S68))</f>
        <v/>
      </c>
      <c r="U68" s="32" t="str">
        <f>IF(T68="","",IF(Instructions!$C$27=Instructions!$C$158,(150-(Teams!T68*1.5)),IF(Instructions!$C$27=Instructions!$C$159,(225-(Teams!T68*2.25)),IF(Instructions!$C$27=Instructions!$C$160,(300-(Teams!T68*3))))))</f>
        <v/>
      </c>
    </row>
    <row r="69" spans="1:21" x14ac:dyDescent="0.3">
      <c r="A69" s="7"/>
      <c r="B69" s="7"/>
      <c r="C69" s="7"/>
      <c r="D69" s="7"/>
      <c r="E69" s="7"/>
      <c r="F69" s="7"/>
      <c r="G69" s="7"/>
      <c r="H69" s="7"/>
      <c r="J69" s="7"/>
      <c r="L69" s="134"/>
      <c r="M69" s="7"/>
      <c r="N69" s="7"/>
      <c r="O69" s="7"/>
      <c r="P69" s="7"/>
      <c r="Q69" s="7"/>
      <c r="R69" s="7"/>
      <c r="S69" s="7"/>
      <c r="T69" s="31" t="str">
        <f t="shared" ref="T69:T72" si="8">IF(B69="","",SUM(M69:S69))</f>
        <v/>
      </c>
      <c r="U69" s="32" t="str">
        <f>IF(T69="","",IF(Instructions!$C$27=Instructions!$C$158,(150-(Teams!T69*1.5)),IF(Instructions!$C$27=Instructions!$C$159,(225-(Teams!T69*2.25)),IF(Instructions!$C$27=Instructions!$C$160,(300-(Teams!T69*3))))))</f>
        <v/>
      </c>
    </row>
    <row r="70" spans="1:21" x14ac:dyDescent="0.3">
      <c r="A70" s="7"/>
      <c r="B70" s="7"/>
      <c r="C70" s="7"/>
      <c r="D70" s="7"/>
      <c r="E70" s="7"/>
      <c r="F70" s="7"/>
      <c r="G70" s="7"/>
      <c r="H70" s="7"/>
      <c r="J70" s="7"/>
      <c r="L70" s="134"/>
      <c r="M70" s="7"/>
      <c r="N70" s="7"/>
      <c r="O70" s="7"/>
      <c r="P70" s="7"/>
      <c r="Q70" s="7"/>
      <c r="R70" s="7"/>
      <c r="S70" s="7"/>
      <c r="T70" s="31" t="str">
        <f t="shared" si="8"/>
        <v/>
      </c>
      <c r="U70" s="32" t="str">
        <f>IF(T70="","",IF(Instructions!$C$27=Instructions!$C$158,(150-(Teams!T70*1.5)),IF(Instructions!$C$27=Instructions!$C$159,(225-(Teams!T70*2.25)),IF(Instructions!$C$27=Instructions!$C$160,(300-(Teams!T70*3))))))</f>
        <v/>
      </c>
    </row>
    <row r="71" spans="1:21" x14ac:dyDescent="0.3">
      <c r="A71" s="7"/>
      <c r="B71" s="7"/>
      <c r="C71" s="7"/>
      <c r="D71" s="7"/>
      <c r="E71" s="7"/>
      <c r="F71" s="7"/>
      <c r="G71" s="7"/>
      <c r="H71" s="7"/>
      <c r="J71" s="7"/>
      <c r="L71" s="134"/>
      <c r="M71" s="7"/>
      <c r="N71" s="7"/>
      <c r="O71" s="7"/>
      <c r="P71" s="7"/>
      <c r="Q71" s="7"/>
      <c r="R71" s="7"/>
      <c r="S71" s="7"/>
      <c r="T71" s="31" t="str">
        <f t="shared" si="8"/>
        <v/>
      </c>
      <c r="U71" s="32" t="str">
        <f>IF(T71="","",IF(Instructions!$C$27=Instructions!$C$158,(150-(Teams!T71*1.5)),IF(Instructions!$C$27=Instructions!$C$159,(225-(Teams!T71*2.25)),IF(Instructions!$C$27=Instructions!$C$160,(300-(Teams!T71*3))))))</f>
        <v/>
      </c>
    </row>
    <row r="72" spans="1:21" x14ac:dyDescent="0.3">
      <c r="A72" s="7"/>
      <c r="B72" s="7"/>
      <c r="C72" s="7"/>
      <c r="D72" s="7"/>
      <c r="E72" s="131" t="s">
        <v>142</v>
      </c>
      <c r="F72" s="132"/>
      <c r="G72" s="7"/>
      <c r="H72" s="4"/>
      <c r="J72" s="7"/>
      <c r="L72" s="135"/>
      <c r="M72" s="7"/>
      <c r="N72" s="7"/>
      <c r="O72" s="4"/>
      <c r="P72" s="7"/>
      <c r="Q72" s="7"/>
      <c r="R72" s="7"/>
      <c r="S72" s="7"/>
      <c r="T72" s="31" t="str">
        <f t="shared" si="8"/>
        <v/>
      </c>
      <c r="U72" s="32" t="str">
        <f>IF(T72="","",IF(Instructions!$C$27=Instructions!$C$158,(150-(Teams!T72*1.5)),IF(Instructions!$C$27=Instructions!$C$159,(225-(Teams!T72*2.25)),IF(Instructions!$C$27=Instructions!$C$160,(300-(Teams!T72*3))))))</f>
        <v/>
      </c>
    </row>
    <row r="74" spans="1:21" x14ac:dyDescent="0.3">
      <c r="A74" s="28"/>
      <c r="B74" s="33" t="s">
        <v>120</v>
      </c>
      <c r="C74" s="120"/>
      <c r="D74" s="120"/>
      <c r="E74" s="120"/>
      <c r="F74" s="126" t="s">
        <v>121</v>
      </c>
      <c r="G74" s="126"/>
      <c r="H74" s="7"/>
      <c r="I74" s="9"/>
      <c r="J74" s="127" t="s">
        <v>122</v>
      </c>
      <c r="L74" s="128" t="s">
        <v>123</v>
      </c>
      <c r="M74" s="129"/>
      <c r="N74" s="129"/>
      <c r="O74" s="129"/>
      <c r="P74" s="129"/>
      <c r="Q74" s="129"/>
      <c r="R74" s="129"/>
      <c r="S74" s="129"/>
      <c r="T74" s="129"/>
      <c r="U74" s="130"/>
    </row>
    <row r="75" spans="1:21" x14ac:dyDescent="0.3">
      <c r="A75" s="5" t="s">
        <v>124</v>
      </c>
      <c r="B75" s="131" t="s">
        <v>125</v>
      </c>
      <c r="C75" s="132"/>
      <c r="D75" s="4" t="s">
        <v>126</v>
      </c>
      <c r="E75" s="5" t="s">
        <v>127</v>
      </c>
      <c r="F75" s="5" t="s">
        <v>128</v>
      </c>
      <c r="G75" s="5" t="s">
        <v>129</v>
      </c>
      <c r="H75" s="5" t="s">
        <v>130</v>
      </c>
      <c r="J75" s="127"/>
      <c r="L75" s="5" t="s">
        <v>131</v>
      </c>
      <c r="M75" s="5" t="s">
        <v>132</v>
      </c>
      <c r="N75" s="5" t="s">
        <v>133</v>
      </c>
      <c r="O75" s="5" t="s">
        <v>134</v>
      </c>
      <c r="P75" s="5" t="s">
        <v>135</v>
      </c>
      <c r="Q75" s="5" t="s">
        <v>136</v>
      </c>
      <c r="R75" s="5" t="s">
        <v>137</v>
      </c>
      <c r="S75" s="5" t="s">
        <v>138</v>
      </c>
      <c r="T75" s="5" t="s">
        <v>139</v>
      </c>
      <c r="U75" s="5" t="s">
        <v>140</v>
      </c>
    </row>
    <row r="76" spans="1:21" x14ac:dyDescent="0.3">
      <c r="A76" s="7"/>
      <c r="B76" s="7"/>
      <c r="C76" s="7"/>
      <c r="D76" s="7"/>
      <c r="E76" s="7"/>
      <c r="F76" s="7"/>
      <c r="G76" s="7"/>
      <c r="H76" s="7"/>
      <c r="J76" s="7"/>
      <c r="L76" s="133" t="s">
        <v>141</v>
      </c>
      <c r="M76" s="7"/>
      <c r="N76" s="7"/>
      <c r="O76" s="7"/>
      <c r="P76" s="7"/>
      <c r="Q76" s="7"/>
      <c r="R76" s="7"/>
      <c r="S76" s="7"/>
      <c r="T76" s="31" t="str">
        <f>IF(B76="","",SUM(M76:S76))</f>
        <v/>
      </c>
      <c r="U76" s="32" t="str">
        <f>IF(T76="","",IF(Instructions!$C$27=Instructions!$C$158,(150-(Teams!T76*1.5)),IF(Instructions!$C$27=Instructions!$C$159,(225-(Teams!T76*2.25)),IF(Instructions!$C$27=Instructions!$C$160,(300-(Teams!T76*3))))))</f>
        <v/>
      </c>
    </row>
    <row r="77" spans="1:21" x14ac:dyDescent="0.3">
      <c r="A77" s="7"/>
      <c r="B77" s="7"/>
      <c r="C77" s="7"/>
      <c r="D77" s="7"/>
      <c r="E77" s="7"/>
      <c r="F77" s="7"/>
      <c r="G77" s="7"/>
      <c r="H77" s="7"/>
      <c r="J77" s="7"/>
      <c r="L77" s="134"/>
      <c r="M77" s="7"/>
      <c r="N77" s="7"/>
      <c r="O77" s="7"/>
      <c r="P77" s="7"/>
      <c r="Q77" s="7"/>
      <c r="R77" s="7"/>
      <c r="S77" s="7"/>
      <c r="T77" s="31" t="str">
        <f t="shared" ref="T77:T80" si="9">IF(B77="","",SUM(M77:S77))</f>
        <v/>
      </c>
      <c r="U77" s="32" t="str">
        <f>IF(T77="","",IF(Instructions!$C$27=Instructions!$C$158,(150-(Teams!T77*1.5)),IF(Instructions!$C$27=Instructions!$C$159,(225-(Teams!T77*2.25)),IF(Instructions!$C$27=Instructions!$C$160,(300-(Teams!T77*3))))))</f>
        <v/>
      </c>
    </row>
    <row r="78" spans="1:21" x14ac:dyDescent="0.3">
      <c r="A78" s="7"/>
      <c r="B78" s="7"/>
      <c r="C78" s="7"/>
      <c r="D78" s="7"/>
      <c r="E78" s="7"/>
      <c r="F78" s="7"/>
      <c r="G78" s="7"/>
      <c r="H78" s="7"/>
      <c r="J78" s="7"/>
      <c r="L78" s="134"/>
      <c r="M78" s="7"/>
      <c r="N78" s="7"/>
      <c r="O78" s="7"/>
      <c r="P78" s="7"/>
      <c r="Q78" s="7"/>
      <c r="R78" s="7"/>
      <c r="S78" s="7"/>
      <c r="T78" s="31" t="str">
        <f t="shared" si="9"/>
        <v/>
      </c>
      <c r="U78" s="32" t="str">
        <f>IF(T78="","",IF(Instructions!$C$27=Instructions!$C$158,(150-(Teams!T78*1.5)),IF(Instructions!$C$27=Instructions!$C$159,(225-(Teams!T78*2.25)),IF(Instructions!$C$27=Instructions!$C$160,(300-(Teams!T78*3))))))</f>
        <v/>
      </c>
    </row>
    <row r="79" spans="1:21" x14ac:dyDescent="0.3">
      <c r="A79" s="7"/>
      <c r="B79" s="7"/>
      <c r="C79" s="7"/>
      <c r="D79" s="7"/>
      <c r="E79" s="7"/>
      <c r="F79" s="7"/>
      <c r="G79" s="7"/>
      <c r="H79" s="7"/>
      <c r="J79" s="7"/>
      <c r="L79" s="134"/>
      <c r="M79" s="7"/>
      <c r="N79" s="7"/>
      <c r="O79" s="7"/>
      <c r="P79" s="7"/>
      <c r="Q79" s="7"/>
      <c r="R79" s="7"/>
      <c r="S79" s="7"/>
      <c r="T79" s="31" t="str">
        <f t="shared" si="9"/>
        <v/>
      </c>
      <c r="U79" s="32" t="str">
        <f>IF(T79="","",IF(Instructions!$C$27=Instructions!$C$158,(150-(Teams!T79*1.5)),IF(Instructions!$C$27=Instructions!$C$159,(225-(Teams!T79*2.25)),IF(Instructions!$C$27=Instructions!$C$160,(300-(Teams!T79*3))))))</f>
        <v/>
      </c>
    </row>
    <row r="80" spans="1:21" x14ac:dyDescent="0.3">
      <c r="A80" s="7"/>
      <c r="B80" s="7"/>
      <c r="C80" s="7"/>
      <c r="D80" s="7"/>
      <c r="E80" s="131" t="s">
        <v>142</v>
      </c>
      <c r="F80" s="132"/>
      <c r="G80" s="7"/>
      <c r="H80" s="4"/>
      <c r="J80" s="7"/>
      <c r="L80" s="135"/>
      <c r="M80" s="7"/>
      <c r="N80" s="7"/>
      <c r="O80" s="4"/>
      <c r="P80" s="7"/>
      <c r="Q80" s="7"/>
      <c r="R80" s="7"/>
      <c r="S80" s="7"/>
      <c r="T80" s="31" t="str">
        <f t="shared" si="9"/>
        <v/>
      </c>
      <c r="U80" s="32" t="str">
        <f>IF(T80="","",IF(Instructions!$C$27=Instructions!$C$158,(150-(Teams!T80*1.5)),IF(Instructions!$C$27=Instructions!$C$159,(225-(Teams!T80*2.25)),IF(Instructions!$C$27=Instructions!$C$160,(300-(Teams!T80*3))))))</f>
        <v/>
      </c>
    </row>
  </sheetData>
  <sheetProtection algorithmName="SHA-512" hashValue="zvYCAhwEWrkiKsU5oFat0873qbQx8nQ9UeGdwl6VaDGIXh2qvwFnauH8loiBMyPZHLA9C/hm9vMOHUzy0JiWWA==" saltValue="iKbcaDkMQ8mbUCumfTxecA==" spinCount="100000" sheet="1" objects="1" scenarios="1"/>
  <mergeCells count="71">
    <mergeCell ref="L76:L80"/>
    <mergeCell ref="E80:F80"/>
    <mergeCell ref="L68:L72"/>
    <mergeCell ref="E72:F72"/>
    <mergeCell ref="C74:E74"/>
    <mergeCell ref="F74:G74"/>
    <mergeCell ref="J74:J75"/>
    <mergeCell ref="L74:U74"/>
    <mergeCell ref="B75:C75"/>
    <mergeCell ref="L60:L64"/>
    <mergeCell ref="E64:F64"/>
    <mergeCell ref="C66:E66"/>
    <mergeCell ref="F66:G66"/>
    <mergeCell ref="J66:J67"/>
    <mergeCell ref="L66:U66"/>
    <mergeCell ref="B67:C67"/>
    <mergeCell ref="L52:L56"/>
    <mergeCell ref="E56:F56"/>
    <mergeCell ref="C58:E58"/>
    <mergeCell ref="F58:G58"/>
    <mergeCell ref="J58:J59"/>
    <mergeCell ref="L58:U58"/>
    <mergeCell ref="B59:C59"/>
    <mergeCell ref="L44:L48"/>
    <mergeCell ref="E48:F48"/>
    <mergeCell ref="C50:E50"/>
    <mergeCell ref="F50:G50"/>
    <mergeCell ref="J50:J51"/>
    <mergeCell ref="L50:U50"/>
    <mergeCell ref="B51:C51"/>
    <mergeCell ref="L36:L40"/>
    <mergeCell ref="E40:F40"/>
    <mergeCell ref="C42:E42"/>
    <mergeCell ref="F42:G42"/>
    <mergeCell ref="J42:J43"/>
    <mergeCell ref="L42:U42"/>
    <mergeCell ref="B43:C43"/>
    <mergeCell ref="L28:L32"/>
    <mergeCell ref="E32:F32"/>
    <mergeCell ref="C34:E34"/>
    <mergeCell ref="F34:G34"/>
    <mergeCell ref="J34:J35"/>
    <mergeCell ref="L34:U34"/>
    <mergeCell ref="B35:C35"/>
    <mergeCell ref="L20:L24"/>
    <mergeCell ref="E24:F24"/>
    <mergeCell ref="C26:E26"/>
    <mergeCell ref="F26:G26"/>
    <mergeCell ref="J26:J27"/>
    <mergeCell ref="L26:U26"/>
    <mergeCell ref="B27:C27"/>
    <mergeCell ref="L12:L16"/>
    <mergeCell ref="E16:F16"/>
    <mergeCell ref="C18:E18"/>
    <mergeCell ref="F18:G18"/>
    <mergeCell ref="J18:J19"/>
    <mergeCell ref="L18:U18"/>
    <mergeCell ref="B19:C19"/>
    <mergeCell ref="A1:U1"/>
    <mergeCell ref="J2:J3"/>
    <mergeCell ref="C10:E10"/>
    <mergeCell ref="F10:G10"/>
    <mergeCell ref="J10:J11"/>
    <mergeCell ref="L10:U10"/>
    <mergeCell ref="B11:C11"/>
    <mergeCell ref="E8:F8"/>
    <mergeCell ref="L4:L8"/>
    <mergeCell ref="F2:G2"/>
    <mergeCell ref="C2:E2"/>
    <mergeCell ref="B3:C3"/>
    <mergeCell ref="L2:U2"/>
  </mergeCells>
  <phoneticPr fontId="16" type="noConversion"/>
  <conditionalFormatting sqref="A2">
    <cfRule type="cellIs" dxfId="9" priority="22" operator="notEqual">
      <formula>0</formula>
    </cfRule>
  </conditionalFormatting>
  <conditionalFormatting sqref="A10">
    <cfRule type="cellIs" dxfId="8" priority="9" operator="notEqual">
      <formula>0</formula>
    </cfRule>
  </conditionalFormatting>
  <conditionalFormatting sqref="A18">
    <cfRule type="cellIs" dxfId="7" priority="8" operator="notEqual">
      <formula>0</formula>
    </cfRule>
  </conditionalFormatting>
  <conditionalFormatting sqref="A26">
    <cfRule type="cellIs" dxfId="6" priority="7" operator="notEqual">
      <formula>0</formula>
    </cfRule>
  </conditionalFormatting>
  <conditionalFormatting sqref="A34">
    <cfRule type="cellIs" dxfId="5" priority="6" operator="notEqual">
      <formula>0</formula>
    </cfRule>
  </conditionalFormatting>
  <conditionalFormatting sqref="A42">
    <cfRule type="cellIs" dxfId="4" priority="5" operator="notEqual">
      <formula>0</formula>
    </cfRule>
  </conditionalFormatting>
  <conditionalFormatting sqref="A50">
    <cfRule type="cellIs" dxfId="3" priority="4" operator="notEqual">
      <formula>0</formula>
    </cfRule>
  </conditionalFormatting>
  <conditionalFormatting sqref="A58">
    <cfRule type="cellIs" dxfId="2" priority="3" operator="notEqual">
      <formula>0</formula>
    </cfRule>
  </conditionalFormatting>
  <conditionalFormatting sqref="A66">
    <cfRule type="cellIs" dxfId="1" priority="2" operator="notEqual">
      <formula>0</formula>
    </cfRule>
  </conditionalFormatting>
  <conditionalFormatting sqref="A74">
    <cfRule type="cellIs" dxfId="0" priority="1" operator="notEqual">
      <formula>0</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ADA2CD2-B6D4-4FE5-B8E3-65006D26F2B2}">
          <x14:formula1>
            <xm:f>Instructions!$D$158:$D$167</xm:f>
          </x14:formula1>
          <xm:sqref>A2 A10 A18 A26 A34 A42 A50 A58 A66 A74</xm:sqref>
        </x14:dataValidation>
        <x14:dataValidation type="list" allowBlank="1" showInputMessage="1" showErrorMessage="1" xr:uid="{98710F29-175E-4FF0-A7A1-012DFA2FCFA6}">
          <x14:formula1>
            <xm:f>Instructions!$G$158</xm:f>
          </x14:formula1>
          <xm:sqref>C4:C8 C12:C16 C20:C24 C28:C32 C36:C40 C44:C48 C52:C56 C60:C64 C68:C72 C76:C80</xm:sqref>
        </x14:dataValidation>
        <x14:dataValidation type="list" allowBlank="1" showInputMessage="1" showErrorMessage="1" xr:uid="{3E5CCA4F-4EBD-46A4-9C93-602E771A4D10}">
          <x14:formula1>
            <xm:f>Instructions!$E$158:$E$167</xm:f>
          </x14:formula1>
          <xm:sqref>F4:F7 F12:F15 F20:F23 F28:F31 F36:F39 F44:F47 F52:F55 F60:F63 F68:F71 F76:F79</xm:sqref>
        </x14:dataValidation>
        <x14:dataValidation type="list" allowBlank="1" showInputMessage="1" showErrorMessage="1" xr:uid="{55F8DCA5-0CE8-49A2-AD81-861345087177}">
          <x14:formula1>
            <xm:f>Instructions!$F$158:$F$165</xm:f>
          </x14:formula1>
          <xm:sqref>G4:G8 G12:G16 G20:G24 G28:G32 G36:G40 G44:G48 G52:G56 G60:G64 G68:G72 G76:G80</xm:sqref>
        </x14:dataValidation>
        <x14:dataValidation type="list" allowBlank="1" showInputMessage="1" showErrorMessage="1" xr:uid="{0712D252-0569-48AF-9C96-6FAE73A97EF6}">
          <x14:formula1>
            <xm:f>Instructions!$D$11:$D$16</xm:f>
          </x14:formula1>
          <xm:sqref>H74 H2 H66 H18 H50 H10 H42 H26 H58 H34</xm:sqref>
        </x14:dataValidation>
        <x14:dataValidation type="list" allowBlank="1" showInputMessage="1" showErrorMessage="1" xr:uid="{68FD20C8-363F-4330-B289-E88AA35E0D31}">
          <x14:formula1>
            <xm:f>Instructions!$D$19:$D$24</xm:f>
          </x14:formula1>
          <xm:sqref>H4:H7 H12:H15 H20:H23 H28:H31 H36:H39 H44:H47 H52:H55 H60:H63 H68:H71 H76:H79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8C6B3-C538-4BA4-94F9-371BECFA0C21}">
  <dimension ref="A1:GQ48"/>
  <sheetViews>
    <sheetView zoomScale="70" zoomScaleNormal="70" workbookViewId="0">
      <pane ySplit="4" topLeftCell="A5" activePane="bottomLeft" state="frozen"/>
      <selection pane="bottomLeft" activeCell="C17" sqref="C17"/>
    </sheetView>
  </sheetViews>
  <sheetFormatPr defaultColWidth="9.109375" defaultRowHeight="14.4" x14ac:dyDescent="0.3"/>
  <cols>
    <col min="1" max="1" width="15.88671875" style="1" bestFit="1" customWidth="1"/>
    <col min="2" max="2" width="20.44140625" style="1" bestFit="1" customWidth="1"/>
    <col min="3" max="3" width="11.33203125" style="1" bestFit="1" customWidth="1"/>
    <col min="4" max="4" width="8" style="1" bestFit="1" customWidth="1"/>
    <col min="5" max="5" width="4.6640625" style="1" bestFit="1" customWidth="1"/>
    <col min="6" max="6" width="13.88671875" style="1" customWidth="1"/>
    <col min="7" max="7" width="20.44140625" style="1" bestFit="1" customWidth="1"/>
    <col min="8" max="8" width="11.33203125" style="1" bestFit="1" customWidth="1"/>
    <col min="9" max="9" width="8" style="1" bestFit="1" customWidth="1"/>
    <col min="10" max="10" width="5.44140625" style="1" customWidth="1"/>
    <col min="11" max="11" width="14.44140625" style="1" customWidth="1"/>
    <col min="12" max="12" width="20.44140625" style="1" bestFit="1" customWidth="1"/>
    <col min="13" max="13" width="11.33203125" style="1" bestFit="1" customWidth="1"/>
    <col min="14" max="14" width="8" style="1" bestFit="1" customWidth="1"/>
    <col min="15" max="15" width="9.109375" style="1"/>
    <col min="16" max="16" width="13.5546875" style="1" customWidth="1"/>
    <col min="17" max="17" width="20.44140625" style="1" bestFit="1" customWidth="1"/>
    <col min="18" max="18" width="11.33203125" style="1" bestFit="1" customWidth="1"/>
    <col min="19" max="19" width="8" style="1" bestFit="1" customWidth="1"/>
    <col min="20" max="20" width="9.109375" style="1"/>
    <col min="21" max="21" width="12.6640625" style="1" bestFit="1" customWidth="1"/>
    <col min="22" max="22" width="20.44140625" style="1" bestFit="1" customWidth="1"/>
    <col min="23" max="23" width="11.33203125" style="1" bestFit="1" customWidth="1"/>
    <col min="24" max="24" width="8" style="1" bestFit="1" customWidth="1"/>
    <col min="25" max="25" width="9.109375" style="1"/>
    <col min="26" max="26" width="12.6640625" style="1" bestFit="1" customWidth="1"/>
    <col min="27" max="27" width="20.44140625" style="1" bestFit="1" customWidth="1"/>
    <col min="28" max="28" width="11.33203125" style="1" bestFit="1" customWidth="1"/>
    <col min="29" max="29" width="8" style="1" bestFit="1" customWidth="1"/>
    <col min="30" max="30" width="9.109375" style="1"/>
    <col min="31" max="31" width="12.6640625" style="1" bestFit="1" customWidth="1"/>
    <col min="32" max="32" width="20.44140625" style="1" bestFit="1" customWidth="1"/>
    <col min="33" max="33" width="11.33203125" style="1" bestFit="1" customWidth="1"/>
    <col min="34" max="34" width="8" style="1" bestFit="1" customWidth="1"/>
    <col min="35" max="35" width="9.109375" style="1"/>
    <col min="36" max="36" width="12.6640625" style="1" bestFit="1" customWidth="1"/>
    <col min="37" max="37" width="20.44140625" style="1" bestFit="1" customWidth="1"/>
    <col min="38" max="38" width="11.33203125" style="1" bestFit="1" customWidth="1"/>
    <col min="39" max="39" width="8" style="1" bestFit="1" customWidth="1"/>
    <col min="40" max="40" width="9.109375" style="1"/>
    <col min="41" max="41" width="12.6640625" style="1" bestFit="1" customWidth="1"/>
    <col min="42" max="42" width="20.44140625" style="1" bestFit="1" customWidth="1"/>
    <col min="43" max="43" width="11.33203125" style="1" bestFit="1" customWidth="1"/>
    <col min="44" max="44" width="8" style="1" bestFit="1" customWidth="1"/>
    <col min="45" max="45" width="9.109375" style="1"/>
    <col min="46" max="46" width="12.6640625" style="1" bestFit="1" customWidth="1"/>
    <col min="47" max="47" width="20.44140625" style="1" bestFit="1" customWidth="1"/>
    <col min="48" max="48" width="11.33203125" style="1" bestFit="1" customWidth="1"/>
    <col min="49" max="49" width="8" style="1" bestFit="1" customWidth="1"/>
    <col min="50" max="50" width="9.109375" style="1"/>
    <col min="51" max="51" width="12.6640625" style="1" bestFit="1" customWidth="1"/>
    <col min="52" max="52" width="20.44140625" style="1" bestFit="1" customWidth="1"/>
    <col min="53" max="53" width="11.33203125" style="1" bestFit="1" customWidth="1"/>
    <col min="54" max="54" width="8" style="1" bestFit="1" customWidth="1"/>
    <col min="55" max="55" width="9.109375" style="1"/>
    <col min="56" max="56" width="12.6640625" style="1" bestFit="1" customWidth="1"/>
    <col min="57" max="57" width="20.44140625" style="1" bestFit="1" customWidth="1"/>
    <col min="58" max="58" width="11.33203125" style="1" bestFit="1" customWidth="1"/>
    <col min="59" max="59" width="8" style="1" bestFit="1" customWidth="1"/>
    <col min="60" max="60" width="9.109375" style="1"/>
    <col min="61" max="61" width="12.6640625" style="1" bestFit="1" customWidth="1"/>
    <col min="62" max="62" width="20.44140625" style="1" bestFit="1" customWidth="1"/>
    <col min="63" max="63" width="11.33203125" style="1" bestFit="1" customWidth="1"/>
    <col min="64" max="64" width="8" style="1" bestFit="1" customWidth="1"/>
    <col min="65" max="65" width="9.109375" style="1"/>
    <col min="66" max="66" width="12.6640625" style="1" bestFit="1" customWidth="1"/>
    <col min="67" max="67" width="20.44140625" style="1" bestFit="1" customWidth="1"/>
    <col min="68" max="68" width="11.33203125" style="1" bestFit="1" customWidth="1"/>
    <col min="69" max="69" width="8" style="1" bestFit="1" customWidth="1"/>
    <col min="70" max="70" width="9.109375" style="1"/>
    <col min="71" max="71" width="12.6640625" style="1" bestFit="1" customWidth="1"/>
    <col min="72" max="72" width="20.44140625" style="1" bestFit="1" customWidth="1"/>
    <col min="73" max="73" width="11.33203125" style="1" bestFit="1" customWidth="1"/>
    <col min="74" max="74" width="8" style="1" bestFit="1" customWidth="1"/>
    <col min="75" max="75" width="9.109375" style="1"/>
    <col min="76" max="76" width="12.6640625" style="1" bestFit="1" customWidth="1"/>
    <col min="77" max="77" width="20.44140625" style="1" bestFit="1" customWidth="1"/>
    <col min="78" max="78" width="11.33203125" style="1" bestFit="1" customWidth="1"/>
    <col min="79" max="79" width="8" style="1" bestFit="1" customWidth="1"/>
    <col min="80" max="80" width="9.109375" style="1"/>
    <col min="81" max="81" width="12.6640625" style="1" bestFit="1" customWidth="1"/>
    <col min="82" max="82" width="20.44140625" style="1" bestFit="1" customWidth="1"/>
    <col min="83" max="83" width="11.33203125" style="1" bestFit="1" customWidth="1"/>
    <col min="84" max="84" width="8" style="1" bestFit="1" customWidth="1"/>
    <col min="85" max="85" width="9.109375" style="1"/>
    <col min="86" max="86" width="12.6640625" style="1" bestFit="1" customWidth="1"/>
    <col min="87" max="87" width="20.44140625" style="1" bestFit="1" customWidth="1"/>
    <col min="88" max="88" width="11.33203125" style="1" bestFit="1" customWidth="1"/>
    <col min="89" max="89" width="8" style="1" bestFit="1" customWidth="1"/>
    <col min="90" max="90" width="9.109375" style="1"/>
    <col min="91" max="91" width="12.6640625" style="1" bestFit="1" customWidth="1"/>
    <col min="92" max="92" width="20.44140625" style="1" bestFit="1" customWidth="1"/>
    <col min="93" max="93" width="11.33203125" style="1" bestFit="1" customWidth="1"/>
    <col min="94" max="94" width="8" style="1" bestFit="1" customWidth="1"/>
    <col min="95" max="95" width="9.109375" style="1"/>
    <col min="96" max="96" width="12.6640625" style="1" bestFit="1" customWidth="1"/>
    <col min="97" max="97" width="20.44140625" style="1" bestFit="1" customWidth="1"/>
    <col min="98" max="98" width="11.33203125" style="1" bestFit="1" customWidth="1"/>
    <col min="99" max="99" width="8" style="1" bestFit="1" customWidth="1"/>
    <col min="100" max="100" width="9.109375" style="1"/>
    <col min="101" max="101" width="12.6640625" style="1" bestFit="1" customWidth="1"/>
    <col min="102" max="102" width="20.44140625" style="1" bestFit="1" customWidth="1"/>
    <col min="103" max="103" width="11.33203125" style="1" bestFit="1" customWidth="1"/>
    <col min="104" max="104" width="8" style="1" bestFit="1" customWidth="1"/>
    <col min="105" max="105" width="9.109375" style="1"/>
    <col min="106" max="106" width="12.6640625" style="1" bestFit="1" customWidth="1"/>
    <col min="107" max="107" width="20.44140625" style="1" bestFit="1" customWidth="1"/>
    <col min="108" max="108" width="11.33203125" style="1" bestFit="1" customWidth="1"/>
    <col min="109" max="109" width="8" style="1" bestFit="1" customWidth="1"/>
    <col min="110" max="110" width="9.109375" style="1"/>
    <col min="111" max="111" width="12.6640625" style="1" bestFit="1" customWidth="1"/>
    <col min="112" max="112" width="20.44140625" style="1" bestFit="1" customWidth="1"/>
    <col min="113" max="113" width="11.33203125" style="1" bestFit="1" customWidth="1"/>
    <col min="114" max="114" width="8" style="1" bestFit="1" customWidth="1"/>
    <col min="115" max="115" width="9.109375" style="1"/>
    <col min="116" max="116" width="12.6640625" style="1" bestFit="1" customWidth="1"/>
    <col min="117" max="117" width="20.44140625" style="1" bestFit="1" customWidth="1"/>
    <col min="118" max="118" width="11.33203125" style="1" bestFit="1" customWidth="1"/>
    <col min="119" max="119" width="8" style="1" bestFit="1" customWidth="1"/>
    <col min="120" max="120" width="9.109375" style="1"/>
    <col min="121" max="121" width="12.6640625" style="1" bestFit="1" customWidth="1"/>
    <col min="122" max="122" width="20.44140625" style="1" bestFit="1" customWidth="1"/>
    <col min="123" max="123" width="11.33203125" style="1" bestFit="1" customWidth="1"/>
    <col min="124" max="124" width="8" style="1" bestFit="1" customWidth="1"/>
    <col min="125" max="125" width="9.109375" style="1"/>
    <col min="126" max="126" width="12.6640625" style="1" bestFit="1" customWidth="1"/>
    <col min="127" max="127" width="20.44140625" style="1" bestFit="1" customWidth="1"/>
    <col min="128" max="128" width="11.33203125" style="1" bestFit="1" customWidth="1"/>
    <col min="129" max="129" width="8" style="1" bestFit="1" customWidth="1"/>
    <col min="130" max="130" width="9.109375" style="1"/>
    <col min="131" max="131" width="12.6640625" style="1" bestFit="1" customWidth="1"/>
    <col min="132" max="132" width="20.44140625" style="1" bestFit="1" customWidth="1"/>
    <col min="133" max="133" width="11.33203125" style="1" bestFit="1" customWidth="1"/>
    <col min="134" max="134" width="8" style="1" bestFit="1" customWidth="1"/>
    <col min="135" max="135" width="9.109375" style="1"/>
    <col min="136" max="136" width="12.6640625" style="1" bestFit="1" customWidth="1"/>
    <col min="137" max="137" width="20.44140625" style="1" bestFit="1" customWidth="1"/>
    <col min="138" max="138" width="11.33203125" style="1" bestFit="1" customWidth="1"/>
    <col min="139" max="139" width="8" style="1" bestFit="1" customWidth="1"/>
    <col min="140" max="140" width="9.109375" style="1"/>
    <col min="141" max="141" width="12.6640625" style="1" bestFit="1" customWidth="1"/>
    <col min="142" max="142" width="20.44140625" style="1" bestFit="1" customWidth="1"/>
    <col min="143" max="143" width="11.33203125" style="1" bestFit="1" customWidth="1"/>
    <col min="144" max="144" width="8" style="1" bestFit="1" customWidth="1"/>
    <col min="145" max="145" width="9.109375" style="1"/>
    <col min="146" max="146" width="12.6640625" style="1" bestFit="1" customWidth="1"/>
    <col min="147" max="147" width="20.44140625" style="1" bestFit="1" customWidth="1"/>
    <col min="148" max="148" width="11.33203125" style="1" bestFit="1" customWidth="1"/>
    <col min="149" max="149" width="8" style="1" bestFit="1" customWidth="1"/>
    <col min="150" max="150" width="9.109375" style="1"/>
    <col min="151" max="151" width="12.6640625" style="1" bestFit="1" customWidth="1"/>
    <col min="152" max="152" width="20.44140625" style="1" bestFit="1" customWidth="1"/>
    <col min="153" max="153" width="11.33203125" style="1" bestFit="1" customWidth="1"/>
    <col min="154" max="154" width="8" style="1" bestFit="1" customWidth="1"/>
    <col min="155" max="155" width="9.109375" style="1"/>
    <col min="156" max="156" width="12.6640625" style="1" bestFit="1" customWidth="1"/>
    <col min="157" max="157" width="20.44140625" style="1" bestFit="1" customWidth="1"/>
    <col min="158" max="158" width="11.33203125" style="1" bestFit="1" customWidth="1"/>
    <col min="159" max="159" width="8" style="1" bestFit="1" customWidth="1"/>
    <col min="160" max="160" width="9.109375" style="1"/>
    <col min="161" max="161" width="12.6640625" style="1" bestFit="1" customWidth="1"/>
    <col min="162" max="162" width="20.44140625" style="1" bestFit="1" customWidth="1"/>
    <col min="163" max="163" width="11.33203125" style="1" bestFit="1" customWidth="1"/>
    <col min="164" max="164" width="8" style="1" bestFit="1" customWidth="1"/>
    <col min="165" max="165" width="9.109375" style="1"/>
    <col min="166" max="166" width="12.6640625" style="1" bestFit="1" customWidth="1"/>
    <col min="167" max="167" width="20.44140625" style="1" bestFit="1" customWidth="1"/>
    <col min="168" max="168" width="11.33203125" style="1" bestFit="1" customWidth="1"/>
    <col min="169" max="169" width="8" style="1" bestFit="1" customWidth="1"/>
    <col min="170" max="170" width="9.109375" style="1"/>
    <col min="171" max="171" width="12.6640625" style="1" bestFit="1" customWidth="1"/>
    <col min="172" max="172" width="20.44140625" style="1" bestFit="1" customWidth="1"/>
    <col min="173" max="173" width="11.33203125" style="1" bestFit="1" customWidth="1"/>
    <col min="174" max="174" width="8" style="1" bestFit="1" customWidth="1"/>
    <col min="175" max="175" width="9.109375" style="1"/>
    <col min="176" max="176" width="12.6640625" style="1" bestFit="1" customWidth="1"/>
    <col min="177" max="177" width="20.44140625" style="1" bestFit="1" customWidth="1"/>
    <col min="178" max="178" width="11.33203125" style="1" bestFit="1" customWidth="1"/>
    <col min="179" max="179" width="8" style="1" bestFit="1" customWidth="1"/>
    <col min="180" max="180" width="9.109375" style="1"/>
    <col min="181" max="181" width="12.6640625" style="1" bestFit="1" customWidth="1"/>
    <col min="182" max="182" width="20.44140625" style="1" bestFit="1" customWidth="1"/>
    <col min="183" max="183" width="11.33203125" style="1" bestFit="1" customWidth="1"/>
    <col min="184" max="184" width="8" style="1" bestFit="1" customWidth="1"/>
    <col min="185" max="185" width="9.109375" style="1"/>
    <col min="186" max="186" width="12.6640625" style="1" bestFit="1" customWidth="1"/>
    <col min="187" max="187" width="20.44140625" style="1" bestFit="1" customWidth="1"/>
    <col min="188" max="188" width="11.33203125" style="1" bestFit="1" customWidth="1"/>
    <col min="189" max="189" width="8" style="1" bestFit="1" customWidth="1"/>
    <col min="190" max="190" width="9.109375" style="1"/>
    <col min="191" max="191" width="12.6640625" style="1" bestFit="1" customWidth="1"/>
    <col min="192" max="192" width="20.44140625" style="1" bestFit="1" customWidth="1"/>
    <col min="193" max="193" width="11.33203125" style="1" bestFit="1" customWidth="1"/>
    <col min="194" max="194" width="8" style="1" bestFit="1" customWidth="1"/>
    <col min="195" max="195" width="9.109375" style="1"/>
    <col min="196" max="196" width="12.6640625" style="1" bestFit="1" customWidth="1"/>
    <col min="197" max="197" width="20.44140625" style="1" bestFit="1" customWidth="1"/>
    <col min="198" max="198" width="11.33203125" style="1" bestFit="1" customWidth="1"/>
    <col min="199" max="199" width="8" style="1" bestFit="1" customWidth="1"/>
    <col min="200" max="16384" width="9.109375" style="1"/>
  </cols>
  <sheetData>
    <row r="1" spans="1:199" x14ac:dyDescent="0.3">
      <c r="A1" s="12" t="s">
        <v>124</v>
      </c>
      <c r="B1" s="13" t="s">
        <v>143</v>
      </c>
      <c r="C1" s="13" t="s">
        <v>144</v>
      </c>
      <c r="D1" s="14" t="s">
        <v>145</v>
      </c>
      <c r="F1" s="12" t="s">
        <v>124</v>
      </c>
      <c r="G1" s="13" t="s">
        <v>143</v>
      </c>
      <c r="H1" s="13" t="s">
        <v>144</v>
      </c>
      <c r="I1" s="14" t="s">
        <v>145</v>
      </c>
      <c r="K1" s="12" t="s">
        <v>124</v>
      </c>
      <c r="L1" s="13" t="s">
        <v>143</v>
      </c>
      <c r="M1" s="13" t="s">
        <v>144</v>
      </c>
      <c r="N1" s="14" t="s">
        <v>145</v>
      </c>
      <c r="P1" s="12" t="s">
        <v>124</v>
      </c>
      <c r="Q1" s="13" t="s">
        <v>143</v>
      </c>
      <c r="R1" s="13" t="s">
        <v>144</v>
      </c>
      <c r="S1" s="14" t="s">
        <v>145</v>
      </c>
      <c r="U1" s="12" t="s">
        <v>124</v>
      </c>
      <c r="V1" s="13" t="s">
        <v>143</v>
      </c>
      <c r="W1" s="13" t="s">
        <v>144</v>
      </c>
      <c r="X1" s="14" t="s">
        <v>145</v>
      </c>
      <c r="Z1" s="12" t="s">
        <v>124</v>
      </c>
      <c r="AA1" s="13" t="s">
        <v>143</v>
      </c>
      <c r="AB1" s="13" t="s">
        <v>144</v>
      </c>
      <c r="AC1" s="14" t="s">
        <v>145</v>
      </c>
      <c r="AE1" s="12" t="s">
        <v>124</v>
      </c>
      <c r="AF1" s="13" t="s">
        <v>143</v>
      </c>
      <c r="AG1" s="13" t="s">
        <v>144</v>
      </c>
      <c r="AH1" s="14" t="s">
        <v>145</v>
      </c>
      <c r="AJ1" s="12" t="s">
        <v>124</v>
      </c>
      <c r="AK1" s="13" t="s">
        <v>143</v>
      </c>
      <c r="AL1" s="13" t="s">
        <v>144</v>
      </c>
      <c r="AM1" s="14" t="s">
        <v>145</v>
      </c>
      <c r="AO1" s="12" t="s">
        <v>124</v>
      </c>
      <c r="AP1" s="13" t="s">
        <v>143</v>
      </c>
      <c r="AQ1" s="13" t="s">
        <v>144</v>
      </c>
      <c r="AR1" s="14" t="s">
        <v>145</v>
      </c>
      <c r="AT1" s="12" t="s">
        <v>124</v>
      </c>
      <c r="AU1" s="13" t="s">
        <v>143</v>
      </c>
      <c r="AV1" s="13" t="s">
        <v>144</v>
      </c>
      <c r="AW1" s="14" t="s">
        <v>145</v>
      </c>
      <c r="AY1" s="12" t="s">
        <v>124</v>
      </c>
      <c r="AZ1" s="13" t="s">
        <v>143</v>
      </c>
      <c r="BA1" s="13" t="s">
        <v>144</v>
      </c>
      <c r="BB1" s="14" t="s">
        <v>145</v>
      </c>
      <c r="BD1" s="12" t="s">
        <v>124</v>
      </c>
      <c r="BE1" s="13" t="s">
        <v>143</v>
      </c>
      <c r="BF1" s="13" t="s">
        <v>144</v>
      </c>
      <c r="BG1" s="14" t="s">
        <v>145</v>
      </c>
      <c r="BI1" s="12" t="s">
        <v>124</v>
      </c>
      <c r="BJ1" s="13" t="s">
        <v>143</v>
      </c>
      <c r="BK1" s="13" t="s">
        <v>144</v>
      </c>
      <c r="BL1" s="14" t="s">
        <v>145</v>
      </c>
      <c r="BN1" s="12" t="s">
        <v>124</v>
      </c>
      <c r="BO1" s="13" t="s">
        <v>143</v>
      </c>
      <c r="BP1" s="13" t="s">
        <v>144</v>
      </c>
      <c r="BQ1" s="14" t="s">
        <v>145</v>
      </c>
      <c r="BS1" s="12" t="s">
        <v>124</v>
      </c>
      <c r="BT1" s="13" t="s">
        <v>143</v>
      </c>
      <c r="BU1" s="13" t="s">
        <v>144</v>
      </c>
      <c r="BV1" s="14" t="s">
        <v>145</v>
      </c>
      <c r="BX1" s="12" t="s">
        <v>124</v>
      </c>
      <c r="BY1" s="13" t="s">
        <v>143</v>
      </c>
      <c r="BZ1" s="13" t="s">
        <v>144</v>
      </c>
      <c r="CA1" s="14" t="s">
        <v>145</v>
      </c>
      <c r="CC1" s="12" t="s">
        <v>124</v>
      </c>
      <c r="CD1" s="13" t="s">
        <v>143</v>
      </c>
      <c r="CE1" s="13" t="s">
        <v>144</v>
      </c>
      <c r="CF1" s="14" t="s">
        <v>145</v>
      </c>
      <c r="CH1" s="12" t="s">
        <v>124</v>
      </c>
      <c r="CI1" s="13" t="s">
        <v>143</v>
      </c>
      <c r="CJ1" s="13" t="s">
        <v>144</v>
      </c>
      <c r="CK1" s="14" t="s">
        <v>145</v>
      </c>
      <c r="CM1" s="12" t="s">
        <v>124</v>
      </c>
      <c r="CN1" s="13" t="s">
        <v>143</v>
      </c>
      <c r="CO1" s="13" t="s">
        <v>144</v>
      </c>
      <c r="CP1" s="14" t="s">
        <v>145</v>
      </c>
      <c r="CR1" s="12" t="s">
        <v>124</v>
      </c>
      <c r="CS1" s="13" t="s">
        <v>143</v>
      </c>
      <c r="CT1" s="13" t="s">
        <v>144</v>
      </c>
      <c r="CU1" s="14" t="s">
        <v>145</v>
      </c>
      <c r="CW1" s="12" t="s">
        <v>124</v>
      </c>
      <c r="CX1" s="13" t="s">
        <v>143</v>
      </c>
      <c r="CY1" s="13" t="s">
        <v>144</v>
      </c>
      <c r="CZ1" s="14" t="s">
        <v>145</v>
      </c>
      <c r="DB1" s="12" t="s">
        <v>124</v>
      </c>
      <c r="DC1" s="13" t="s">
        <v>143</v>
      </c>
      <c r="DD1" s="13" t="s">
        <v>144</v>
      </c>
      <c r="DE1" s="14" t="s">
        <v>145</v>
      </c>
      <c r="DG1" s="12" t="s">
        <v>124</v>
      </c>
      <c r="DH1" s="13" t="s">
        <v>143</v>
      </c>
      <c r="DI1" s="13" t="s">
        <v>144</v>
      </c>
      <c r="DJ1" s="14" t="s">
        <v>145</v>
      </c>
      <c r="DL1" s="12" t="s">
        <v>124</v>
      </c>
      <c r="DM1" s="13" t="s">
        <v>143</v>
      </c>
      <c r="DN1" s="13" t="s">
        <v>144</v>
      </c>
      <c r="DO1" s="14" t="s">
        <v>145</v>
      </c>
      <c r="DQ1" s="12" t="s">
        <v>124</v>
      </c>
      <c r="DR1" s="13" t="s">
        <v>143</v>
      </c>
      <c r="DS1" s="13" t="s">
        <v>144</v>
      </c>
      <c r="DT1" s="14" t="s">
        <v>145</v>
      </c>
      <c r="DV1" s="12" t="s">
        <v>124</v>
      </c>
      <c r="DW1" s="13" t="s">
        <v>143</v>
      </c>
      <c r="DX1" s="13" t="s">
        <v>144</v>
      </c>
      <c r="DY1" s="14" t="s">
        <v>145</v>
      </c>
      <c r="EA1" s="12" t="s">
        <v>124</v>
      </c>
      <c r="EB1" s="13" t="s">
        <v>143</v>
      </c>
      <c r="EC1" s="13" t="s">
        <v>144</v>
      </c>
      <c r="ED1" s="14" t="s">
        <v>145</v>
      </c>
      <c r="EF1" s="12" t="s">
        <v>124</v>
      </c>
      <c r="EG1" s="13" t="s">
        <v>143</v>
      </c>
      <c r="EH1" s="13" t="s">
        <v>144</v>
      </c>
      <c r="EI1" s="14" t="s">
        <v>145</v>
      </c>
      <c r="EK1" s="12" t="s">
        <v>124</v>
      </c>
      <c r="EL1" s="13" t="s">
        <v>143</v>
      </c>
      <c r="EM1" s="13" t="s">
        <v>144</v>
      </c>
      <c r="EN1" s="14" t="s">
        <v>145</v>
      </c>
      <c r="EP1" s="12" t="s">
        <v>124</v>
      </c>
      <c r="EQ1" s="13" t="s">
        <v>143</v>
      </c>
      <c r="ER1" s="13" t="s">
        <v>144</v>
      </c>
      <c r="ES1" s="14" t="s">
        <v>145</v>
      </c>
      <c r="EU1" s="12" t="s">
        <v>124</v>
      </c>
      <c r="EV1" s="13" t="s">
        <v>143</v>
      </c>
      <c r="EW1" s="13" t="s">
        <v>144</v>
      </c>
      <c r="EX1" s="14" t="s">
        <v>145</v>
      </c>
      <c r="EZ1" s="12" t="s">
        <v>124</v>
      </c>
      <c r="FA1" s="13" t="s">
        <v>143</v>
      </c>
      <c r="FB1" s="13" t="s">
        <v>144</v>
      </c>
      <c r="FC1" s="14" t="s">
        <v>145</v>
      </c>
      <c r="FE1" s="12" t="s">
        <v>124</v>
      </c>
      <c r="FF1" s="13" t="s">
        <v>143</v>
      </c>
      <c r="FG1" s="13" t="s">
        <v>144</v>
      </c>
      <c r="FH1" s="14" t="s">
        <v>145</v>
      </c>
      <c r="FJ1" s="12" t="s">
        <v>124</v>
      </c>
      <c r="FK1" s="13" t="s">
        <v>143</v>
      </c>
      <c r="FL1" s="13" t="s">
        <v>144</v>
      </c>
      <c r="FM1" s="14" t="s">
        <v>145</v>
      </c>
      <c r="FO1" s="12" t="s">
        <v>124</v>
      </c>
      <c r="FP1" s="13" t="s">
        <v>143</v>
      </c>
      <c r="FQ1" s="13" t="s">
        <v>144</v>
      </c>
      <c r="FR1" s="14" t="s">
        <v>145</v>
      </c>
      <c r="FT1" s="12" t="s">
        <v>124</v>
      </c>
      <c r="FU1" s="13" t="s">
        <v>143</v>
      </c>
      <c r="FV1" s="13" t="s">
        <v>144</v>
      </c>
      <c r="FW1" s="14" t="s">
        <v>145</v>
      </c>
      <c r="FY1" s="12" t="s">
        <v>124</v>
      </c>
      <c r="FZ1" s="13" t="s">
        <v>143</v>
      </c>
      <c r="GA1" s="13" t="s">
        <v>144</v>
      </c>
      <c r="GB1" s="14" t="s">
        <v>145</v>
      </c>
      <c r="GD1" s="12" t="s">
        <v>124</v>
      </c>
      <c r="GE1" s="13" t="s">
        <v>143</v>
      </c>
      <c r="GF1" s="13" t="s">
        <v>144</v>
      </c>
      <c r="GG1" s="14" t="s">
        <v>145</v>
      </c>
      <c r="GI1" s="12" t="s">
        <v>124</v>
      </c>
      <c r="GJ1" s="13" t="s">
        <v>143</v>
      </c>
      <c r="GK1" s="13" t="s">
        <v>144</v>
      </c>
      <c r="GL1" s="14" t="s">
        <v>145</v>
      </c>
      <c r="GN1" s="12" t="s">
        <v>124</v>
      </c>
      <c r="GO1" s="13" t="s">
        <v>143</v>
      </c>
      <c r="GP1" s="13" t="s">
        <v>144</v>
      </c>
      <c r="GQ1" s="14" t="s">
        <v>145</v>
      </c>
    </row>
    <row r="2" spans="1:199" x14ac:dyDescent="0.3">
      <c r="A2" s="17" t="str">
        <f>IF(Teams!$A4="","",Teams!$A4)</f>
        <v/>
      </c>
      <c r="B2" s="18" t="str">
        <f>IF(Teams!$B4="","",Teams!$B4)</f>
        <v/>
      </c>
      <c r="C2" s="18" t="str">
        <f>IF(Teams!$H4="","",Teams!$H4)</f>
        <v/>
      </c>
      <c r="D2" s="26"/>
      <c r="F2" s="17" t="str">
        <f>IF(Teams!$A5="","",Teams!$A5)</f>
        <v/>
      </c>
      <c r="G2" s="18" t="str">
        <f>IF(Teams!$B5="","",Teams!$B5)</f>
        <v/>
      </c>
      <c r="H2" s="18" t="str">
        <f>IF(Teams!$H5="","",Teams!$H5)</f>
        <v/>
      </c>
      <c r="I2" s="26"/>
      <c r="K2" s="17" t="str">
        <f>IF(Teams!$A6="","",Teams!$A6)</f>
        <v/>
      </c>
      <c r="L2" s="18" t="str">
        <f>IF(Teams!$B6="","",Teams!$B6)</f>
        <v/>
      </c>
      <c r="M2" s="18" t="str">
        <f>IF(Teams!$H6="","",Teams!$H6)</f>
        <v/>
      </c>
      <c r="N2" s="26"/>
      <c r="P2" s="17" t="str">
        <f>IF(Teams!$A7="","",Teams!$A7)</f>
        <v/>
      </c>
      <c r="Q2" s="18" t="str">
        <f>IF(Teams!$B7="","",Teams!$B7)</f>
        <v/>
      </c>
      <c r="R2" s="18" t="str">
        <f>IF(Teams!$H7="","",Teams!$H7)</f>
        <v/>
      </c>
      <c r="S2" s="26"/>
      <c r="U2" s="17" t="str">
        <f>IF(Teams!$A12="","",Teams!$A12)</f>
        <v/>
      </c>
      <c r="V2" s="18" t="str">
        <f>IF(Teams!$B12="","",Teams!$B12)</f>
        <v/>
      </c>
      <c r="W2" s="18" t="str">
        <f>IF(Teams!$H12="","",Teams!$H12)</f>
        <v/>
      </c>
      <c r="X2" s="26"/>
      <c r="Z2" s="17" t="str">
        <f>IF(Teams!$A13="","",Teams!$A13)</f>
        <v/>
      </c>
      <c r="AA2" s="18" t="str">
        <f>IF(Teams!$B13="","",Teams!$B13)</f>
        <v/>
      </c>
      <c r="AB2" s="18" t="str">
        <f>IF(Teams!$H13="","",Teams!$H13)</f>
        <v/>
      </c>
      <c r="AC2" s="26"/>
      <c r="AE2" s="17" t="str">
        <f>IF(Teams!$A14="","",Teams!$A14)</f>
        <v/>
      </c>
      <c r="AF2" s="18" t="str">
        <f>IF(Teams!$B14="","",Teams!$B14)</f>
        <v/>
      </c>
      <c r="AG2" s="18" t="str">
        <f>IF(Teams!$H14="","",Teams!$H14)</f>
        <v/>
      </c>
      <c r="AH2" s="26"/>
      <c r="AJ2" s="17" t="str">
        <f>IF(Teams!$A15="","",Teams!$A15)</f>
        <v/>
      </c>
      <c r="AK2" s="18" t="str">
        <f>IF(Teams!$B15="","",Teams!$B15)</f>
        <v/>
      </c>
      <c r="AL2" s="18" t="str">
        <f>IF(Teams!$H15="","",Teams!$H15)</f>
        <v/>
      </c>
      <c r="AM2" s="26"/>
      <c r="AO2" s="17" t="str">
        <f>IF(Teams!$A20="","",Teams!$A20)</f>
        <v/>
      </c>
      <c r="AP2" s="18" t="str">
        <f>IF(Teams!$B20="","",Teams!$B20)</f>
        <v/>
      </c>
      <c r="AQ2" s="18" t="str">
        <f>IF(Teams!$H20="","",Teams!$H20)</f>
        <v/>
      </c>
      <c r="AR2" s="26"/>
      <c r="AT2" s="17" t="str">
        <f>IF(Teams!$A21="","",Teams!$A21)</f>
        <v/>
      </c>
      <c r="AU2" s="18" t="str">
        <f>IF(Teams!$B21="","",Teams!$B21)</f>
        <v/>
      </c>
      <c r="AV2" s="18" t="str">
        <f>IF(Teams!$H21="","",Teams!$H21)</f>
        <v/>
      </c>
      <c r="AW2" s="26"/>
      <c r="AY2" s="17" t="str">
        <f>IF(Teams!$A22="","",Teams!$A22)</f>
        <v/>
      </c>
      <c r="AZ2" s="18" t="str">
        <f>IF(Teams!$B22="","",Teams!$B22)</f>
        <v/>
      </c>
      <c r="BA2" s="18" t="str">
        <f>IF(Teams!$H22="","",Teams!$H22)</f>
        <v/>
      </c>
      <c r="BB2" s="26"/>
      <c r="BD2" s="17" t="str">
        <f>IF(Teams!$A23="","",Teams!$A23)</f>
        <v/>
      </c>
      <c r="BE2" s="18" t="str">
        <f>IF(Teams!$B23="","",Teams!$B23)</f>
        <v/>
      </c>
      <c r="BF2" s="18" t="str">
        <f>IF(Teams!$H23="","",Teams!$H23)</f>
        <v/>
      </c>
      <c r="BG2" s="26"/>
      <c r="BI2" s="17" t="str">
        <f>IF(Teams!$A28="","",Teams!$A28)</f>
        <v/>
      </c>
      <c r="BJ2" s="18" t="str">
        <f>IF(Teams!$B28="","",Teams!$B28)</f>
        <v/>
      </c>
      <c r="BK2" s="18" t="str">
        <f>IF(Teams!$H28="","",Teams!$H28)</f>
        <v/>
      </c>
      <c r="BL2" s="26"/>
      <c r="BN2" s="17" t="str">
        <f>IF(Teams!$A29="","",Teams!$A29)</f>
        <v/>
      </c>
      <c r="BO2" s="18" t="str">
        <f>IF(Teams!$B29="","",Teams!$B29)</f>
        <v/>
      </c>
      <c r="BP2" s="18" t="str">
        <f>IF(Teams!$H29="","",Teams!$H29)</f>
        <v/>
      </c>
      <c r="BQ2" s="26"/>
      <c r="BS2" s="17" t="str">
        <f>IF(Teams!$A30="","",Teams!$A30)</f>
        <v/>
      </c>
      <c r="BT2" s="18" t="str">
        <f>IF(Teams!$B30="","",Teams!$B30)</f>
        <v/>
      </c>
      <c r="BU2" s="18" t="str">
        <f>IF(Teams!$H30="","",Teams!$H30)</f>
        <v/>
      </c>
      <c r="BV2" s="26"/>
      <c r="BX2" s="17" t="str">
        <f>IF(Teams!$A31="","",Teams!$A31)</f>
        <v/>
      </c>
      <c r="BY2" s="18" t="str">
        <f>IF(Teams!$B31="","",Teams!$B31)</f>
        <v/>
      </c>
      <c r="BZ2" s="18" t="str">
        <f>IF(Teams!$H31="","",Teams!$H31)</f>
        <v/>
      </c>
      <c r="CA2" s="26"/>
      <c r="CC2" s="17" t="str">
        <f>IF(Teams!$A36="","",Teams!$A36)</f>
        <v/>
      </c>
      <c r="CD2" s="18" t="str">
        <f>IF(Teams!$B36="","",Teams!$B36)</f>
        <v/>
      </c>
      <c r="CE2" s="18" t="str">
        <f>IF(Teams!$H36="","",Teams!$H36)</f>
        <v/>
      </c>
      <c r="CF2" s="26"/>
      <c r="CH2" s="17" t="str">
        <f>IF(Teams!$A37="","",Teams!$A37)</f>
        <v/>
      </c>
      <c r="CI2" s="18" t="str">
        <f>IF(Teams!$B37="","",Teams!$B37)</f>
        <v/>
      </c>
      <c r="CJ2" s="18" t="str">
        <f>IF(Teams!$H37="","",Teams!$H37)</f>
        <v/>
      </c>
      <c r="CK2" s="26"/>
      <c r="CM2" s="17" t="str">
        <f>IF(Teams!$A38="","",Teams!$A38)</f>
        <v/>
      </c>
      <c r="CN2" s="18" t="str">
        <f>IF(Teams!$B38="","",Teams!$B38)</f>
        <v/>
      </c>
      <c r="CO2" s="18" t="str">
        <f>IF(Teams!$H38="","",Teams!$H38)</f>
        <v/>
      </c>
      <c r="CP2" s="26"/>
      <c r="CR2" s="17" t="str">
        <f>IF(Teams!$A39="","",Teams!$A39)</f>
        <v/>
      </c>
      <c r="CS2" s="18" t="str">
        <f>IF(Teams!$B39="","",Teams!$B39)</f>
        <v/>
      </c>
      <c r="CT2" s="18" t="str">
        <f>IF(Teams!$H39="","",Teams!$H39)</f>
        <v/>
      </c>
      <c r="CU2" s="26"/>
      <c r="CW2" s="17" t="str">
        <f>IF(Teams!$A44="","",Teams!$A44)</f>
        <v/>
      </c>
      <c r="CX2" s="18" t="str">
        <f>IF(Teams!$B44="","",Teams!$B44)</f>
        <v/>
      </c>
      <c r="CY2" s="18" t="str">
        <f>IF(Teams!$H44="","",Teams!$H44)</f>
        <v/>
      </c>
      <c r="CZ2" s="26"/>
      <c r="DB2" s="17" t="str">
        <f>IF(Teams!$A45="","",Teams!$A45)</f>
        <v/>
      </c>
      <c r="DC2" s="18" t="str">
        <f>IF(Teams!$B45="","",Teams!$B45)</f>
        <v/>
      </c>
      <c r="DD2" s="18" t="str">
        <f>IF(Teams!$H45="","",Teams!$H45)</f>
        <v/>
      </c>
      <c r="DE2" s="26"/>
      <c r="DG2" s="17" t="str">
        <f>IF(Teams!$A46="","",Teams!$A46)</f>
        <v/>
      </c>
      <c r="DH2" s="18" t="str">
        <f>IF(Teams!$B46="","",Teams!$B46)</f>
        <v/>
      </c>
      <c r="DI2" s="18" t="str">
        <f>IF(Teams!$H46="","",Teams!$H46)</f>
        <v/>
      </c>
      <c r="DJ2" s="26"/>
      <c r="DL2" s="17" t="str">
        <f>IF(Teams!$A47="","",Teams!$A47)</f>
        <v/>
      </c>
      <c r="DM2" s="18" t="str">
        <f>IF(Teams!$B47="","",Teams!$B47)</f>
        <v/>
      </c>
      <c r="DN2" s="18" t="str">
        <f>IF(Teams!$H47="","",Teams!$H47)</f>
        <v/>
      </c>
      <c r="DO2" s="26"/>
      <c r="DQ2" s="17" t="str">
        <f>IF(Teams!$A52="","",Teams!$A52)</f>
        <v/>
      </c>
      <c r="DR2" s="18" t="str">
        <f>IF(Teams!$B52="","",Teams!$B52)</f>
        <v/>
      </c>
      <c r="DS2" s="18" t="str">
        <f>IF(Teams!$H52="","",Teams!$H52)</f>
        <v/>
      </c>
      <c r="DT2" s="26"/>
      <c r="DV2" s="17" t="str">
        <f>IF(Teams!$A53="","",Teams!$A53)</f>
        <v/>
      </c>
      <c r="DW2" s="18" t="str">
        <f>IF(Teams!$B53="","",Teams!$B53)</f>
        <v/>
      </c>
      <c r="DX2" s="18" t="str">
        <f>IF(Teams!$H53="","",Teams!$H53)</f>
        <v/>
      </c>
      <c r="DY2" s="26"/>
      <c r="EA2" s="17" t="str">
        <f>IF(Teams!$A54="","",Teams!$A54)</f>
        <v/>
      </c>
      <c r="EB2" s="18" t="str">
        <f>IF(Teams!$B54="","",Teams!$B54)</f>
        <v/>
      </c>
      <c r="EC2" s="18" t="str">
        <f>IF(Teams!$H54="","",Teams!$H54)</f>
        <v/>
      </c>
      <c r="ED2" s="26"/>
      <c r="EF2" s="17" t="str">
        <f>IF(Teams!$A55="","",Teams!$A55)</f>
        <v/>
      </c>
      <c r="EG2" s="18" t="str">
        <f>IF(Teams!$B55="","",Teams!$B55)</f>
        <v/>
      </c>
      <c r="EH2" s="18" t="str">
        <f>IF(Teams!$H55="","",Teams!$H55)</f>
        <v/>
      </c>
      <c r="EI2" s="26"/>
      <c r="EK2" s="17" t="str">
        <f>IF(Teams!$A60="","",Teams!$A60)</f>
        <v/>
      </c>
      <c r="EL2" s="18" t="str">
        <f>IF(Teams!$B60="","",Teams!$B60)</f>
        <v/>
      </c>
      <c r="EM2" s="18" t="str">
        <f>IF(Teams!$H60="","",Teams!$H60)</f>
        <v/>
      </c>
      <c r="EN2" s="26"/>
      <c r="EP2" s="17" t="str">
        <f>IF(Teams!$A61="","",Teams!$A61)</f>
        <v/>
      </c>
      <c r="EQ2" s="18" t="str">
        <f>IF(Teams!$B61="","",Teams!$B61)</f>
        <v/>
      </c>
      <c r="ER2" s="18" t="str">
        <f>IF(Teams!$H61="","",Teams!$H61)</f>
        <v/>
      </c>
      <c r="ES2" s="26"/>
      <c r="EU2" s="17" t="str">
        <f>IF(Teams!$A62="","",Teams!$A62)</f>
        <v/>
      </c>
      <c r="EV2" s="18" t="str">
        <f>IF(Teams!$B62="","",Teams!$B62)</f>
        <v/>
      </c>
      <c r="EW2" s="18" t="str">
        <f>IF(Teams!$H62="","",Teams!$H62)</f>
        <v/>
      </c>
      <c r="EX2" s="26"/>
      <c r="EZ2" s="17" t="str">
        <f>IF(Teams!$A63="","",Teams!$A63)</f>
        <v/>
      </c>
      <c r="FA2" s="18" t="str">
        <f>IF(Teams!$B63="","",Teams!$B63)</f>
        <v/>
      </c>
      <c r="FB2" s="18" t="str">
        <f>IF(Teams!$H63="","",Teams!$H63)</f>
        <v/>
      </c>
      <c r="FC2" s="26"/>
      <c r="FE2" s="17" t="str">
        <f>IF(Teams!$A68="","",Teams!$A68)</f>
        <v/>
      </c>
      <c r="FF2" s="18" t="str">
        <f>IF(Teams!$B68="","",Teams!$B68)</f>
        <v/>
      </c>
      <c r="FG2" s="18" t="str">
        <f>IF(Teams!$H68="","",Teams!$H68)</f>
        <v/>
      </c>
      <c r="FH2" s="26"/>
      <c r="FJ2" s="17" t="str">
        <f>IF(Teams!$A69="","",Teams!$A69)</f>
        <v/>
      </c>
      <c r="FK2" s="18" t="str">
        <f>IF(Teams!$B69="","",Teams!$B69)</f>
        <v/>
      </c>
      <c r="FL2" s="18" t="str">
        <f>IF(Teams!$H69="","",Teams!$H69)</f>
        <v/>
      </c>
      <c r="FM2" s="26"/>
      <c r="FO2" s="17" t="str">
        <f>IF(Teams!$A70="","",Teams!$A70)</f>
        <v/>
      </c>
      <c r="FP2" s="18" t="str">
        <f>IF(Teams!$B70="","",Teams!$B70)</f>
        <v/>
      </c>
      <c r="FQ2" s="18" t="str">
        <f>IF(Teams!$H70="","",Teams!$H70)</f>
        <v/>
      </c>
      <c r="FR2" s="26"/>
      <c r="FT2" s="17" t="str">
        <f>IF(Teams!$A71="","",Teams!$A71)</f>
        <v/>
      </c>
      <c r="FU2" s="18" t="str">
        <f>IF(Teams!$B71="","",Teams!$B71)</f>
        <v/>
      </c>
      <c r="FV2" s="18" t="str">
        <f>IF(Teams!$H71="","",Teams!$H71)</f>
        <v/>
      </c>
      <c r="FW2" s="26"/>
      <c r="FY2" s="17" t="str">
        <f>IF(Teams!$A76="","",Teams!$A76)</f>
        <v/>
      </c>
      <c r="FZ2" s="18" t="str">
        <f>IF(Teams!$B76="","",Teams!$B76)</f>
        <v/>
      </c>
      <c r="GA2" s="18" t="str">
        <f>IF(Teams!$H76="","",Teams!$H76)</f>
        <v/>
      </c>
      <c r="GB2" s="26"/>
      <c r="GD2" s="17" t="str">
        <f>IF(Teams!$A77="","",Teams!$A77)</f>
        <v/>
      </c>
      <c r="GE2" s="18" t="str">
        <f>IF(Teams!$B77="","",Teams!$B77)</f>
        <v/>
      </c>
      <c r="GF2" s="18" t="str">
        <f>IF(Teams!$H77="","",Teams!$H77)</f>
        <v/>
      </c>
      <c r="GG2" s="26"/>
      <c r="GI2" s="17" t="str">
        <f>IF(Teams!$A78="","",Teams!$A78)</f>
        <v/>
      </c>
      <c r="GJ2" s="18" t="str">
        <f>IF(Teams!$B78="","",Teams!$B78)</f>
        <v/>
      </c>
      <c r="GK2" s="18" t="str">
        <f>IF(Teams!$H78="","",Teams!$H78)</f>
        <v/>
      </c>
      <c r="GL2" s="26"/>
      <c r="GN2" s="17" t="str">
        <f>IF(Teams!$A79="","",Teams!$A79)</f>
        <v/>
      </c>
      <c r="GO2" s="18" t="str">
        <f>IF(Teams!$B79="","",Teams!$B79)</f>
        <v/>
      </c>
      <c r="GP2" s="18" t="str">
        <f>IF(Teams!$H79="","",Teams!$H79)</f>
        <v/>
      </c>
      <c r="GQ2" s="26"/>
    </row>
    <row r="3" spans="1:199" x14ac:dyDescent="0.3">
      <c r="A3" s="15" t="s">
        <v>146</v>
      </c>
      <c r="B3" s="6" t="s">
        <v>147</v>
      </c>
      <c r="C3" s="150" t="s">
        <v>148</v>
      </c>
      <c r="D3" s="151"/>
      <c r="F3" s="15" t="s">
        <v>146</v>
      </c>
      <c r="G3" s="6" t="s">
        <v>147</v>
      </c>
      <c r="H3" s="150" t="s">
        <v>148</v>
      </c>
      <c r="I3" s="151"/>
      <c r="K3" s="15" t="s">
        <v>146</v>
      </c>
      <c r="L3" s="6" t="s">
        <v>147</v>
      </c>
      <c r="M3" s="150" t="s">
        <v>148</v>
      </c>
      <c r="N3" s="151"/>
      <c r="P3" s="15" t="s">
        <v>146</v>
      </c>
      <c r="Q3" s="6" t="s">
        <v>147</v>
      </c>
      <c r="R3" s="150" t="s">
        <v>148</v>
      </c>
      <c r="S3" s="151"/>
      <c r="U3" s="15" t="s">
        <v>146</v>
      </c>
      <c r="V3" s="6" t="s">
        <v>147</v>
      </c>
      <c r="W3" s="150" t="s">
        <v>148</v>
      </c>
      <c r="X3" s="151"/>
      <c r="Z3" s="15" t="s">
        <v>146</v>
      </c>
      <c r="AA3" s="6" t="s">
        <v>147</v>
      </c>
      <c r="AB3" s="150" t="s">
        <v>148</v>
      </c>
      <c r="AC3" s="151"/>
      <c r="AE3" s="15" t="s">
        <v>146</v>
      </c>
      <c r="AF3" s="6" t="s">
        <v>147</v>
      </c>
      <c r="AG3" s="150" t="s">
        <v>148</v>
      </c>
      <c r="AH3" s="151"/>
      <c r="AJ3" s="15" t="s">
        <v>146</v>
      </c>
      <c r="AK3" s="6" t="s">
        <v>147</v>
      </c>
      <c r="AL3" s="150" t="s">
        <v>148</v>
      </c>
      <c r="AM3" s="151"/>
      <c r="AO3" s="15" t="s">
        <v>146</v>
      </c>
      <c r="AP3" s="6" t="s">
        <v>147</v>
      </c>
      <c r="AQ3" s="150" t="s">
        <v>148</v>
      </c>
      <c r="AR3" s="151"/>
      <c r="AT3" s="15" t="s">
        <v>146</v>
      </c>
      <c r="AU3" s="6" t="s">
        <v>147</v>
      </c>
      <c r="AV3" s="150" t="s">
        <v>148</v>
      </c>
      <c r="AW3" s="151"/>
      <c r="AY3" s="15" t="s">
        <v>146</v>
      </c>
      <c r="AZ3" s="6" t="s">
        <v>147</v>
      </c>
      <c r="BA3" s="150" t="s">
        <v>148</v>
      </c>
      <c r="BB3" s="151"/>
      <c r="BD3" s="15" t="s">
        <v>146</v>
      </c>
      <c r="BE3" s="6" t="s">
        <v>147</v>
      </c>
      <c r="BF3" s="150" t="s">
        <v>148</v>
      </c>
      <c r="BG3" s="151"/>
      <c r="BI3" s="15" t="s">
        <v>146</v>
      </c>
      <c r="BJ3" s="6" t="s">
        <v>147</v>
      </c>
      <c r="BK3" s="150" t="s">
        <v>148</v>
      </c>
      <c r="BL3" s="151"/>
      <c r="BN3" s="15" t="s">
        <v>146</v>
      </c>
      <c r="BO3" s="6" t="s">
        <v>147</v>
      </c>
      <c r="BP3" s="150" t="s">
        <v>148</v>
      </c>
      <c r="BQ3" s="151"/>
      <c r="BS3" s="15" t="s">
        <v>146</v>
      </c>
      <c r="BT3" s="6" t="s">
        <v>147</v>
      </c>
      <c r="BU3" s="150" t="s">
        <v>148</v>
      </c>
      <c r="BV3" s="151"/>
      <c r="BX3" s="15" t="s">
        <v>146</v>
      </c>
      <c r="BY3" s="6" t="s">
        <v>147</v>
      </c>
      <c r="BZ3" s="150" t="s">
        <v>148</v>
      </c>
      <c r="CA3" s="151"/>
      <c r="CC3" s="15" t="s">
        <v>146</v>
      </c>
      <c r="CD3" s="6" t="s">
        <v>147</v>
      </c>
      <c r="CE3" s="150" t="s">
        <v>148</v>
      </c>
      <c r="CF3" s="151"/>
      <c r="CH3" s="15" t="s">
        <v>146</v>
      </c>
      <c r="CI3" s="6" t="s">
        <v>147</v>
      </c>
      <c r="CJ3" s="150" t="s">
        <v>148</v>
      </c>
      <c r="CK3" s="151"/>
      <c r="CM3" s="15" t="s">
        <v>146</v>
      </c>
      <c r="CN3" s="6" t="s">
        <v>147</v>
      </c>
      <c r="CO3" s="150" t="s">
        <v>148</v>
      </c>
      <c r="CP3" s="151"/>
      <c r="CR3" s="15" t="s">
        <v>146</v>
      </c>
      <c r="CS3" s="6" t="s">
        <v>147</v>
      </c>
      <c r="CT3" s="150" t="s">
        <v>148</v>
      </c>
      <c r="CU3" s="151"/>
      <c r="CW3" s="15" t="s">
        <v>146</v>
      </c>
      <c r="CX3" s="6" t="s">
        <v>147</v>
      </c>
      <c r="CY3" s="150" t="s">
        <v>148</v>
      </c>
      <c r="CZ3" s="151"/>
      <c r="DB3" s="15" t="s">
        <v>146</v>
      </c>
      <c r="DC3" s="6" t="s">
        <v>147</v>
      </c>
      <c r="DD3" s="150" t="s">
        <v>148</v>
      </c>
      <c r="DE3" s="151"/>
      <c r="DG3" s="15" t="s">
        <v>146</v>
      </c>
      <c r="DH3" s="6" t="s">
        <v>147</v>
      </c>
      <c r="DI3" s="150" t="s">
        <v>148</v>
      </c>
      <c r="DJ3" s="151"/>
      <c r="DL3" s="15" t="s">
        <v>146</v>
      </c>
      <c r="DM3" s="6" t="s">
        <v>147</v>
      </c>
      <c r="DN3" s="150" t="s">
        <v>148</v>
      </c>
      <c r="DO3" s="151"/>
      <c r="DQ3" s="15" t="s">
        <v>146</v>
      </c>
      <c r="DR3" s="6" t="s">
        <v>147</v>
      </c>
      <c r="DS3" s="150" t="s">
        <v>148</v>
      </c>
      <c r="DT3" s="151"/>
      <c r="DV3" s="15" t="s">
        <v>146</v>
      </c>
      <c r="DW3" s="6" t="s">
        <v>147</v>
      </c>
      <c r="DX3" s="150" t="s">
        <v>148</v>
      </c>
      <c r="DY3" s="151"/>
      <c r="EA3" s="15" t="s">
        <v>146</v>
      </c>
      <c r="EB3" s="6" t="s">
        <v>147</v>
      </c>
      <c r="EC3" s="150" t="s">
        <v>148</v>
      </c>
      <c r="ED3" s="151"/>
      <c r="EF3" s="15" t="s">
        <v>146</v>
      </c>
      <c r="EG3" s="6" t="s">
        <v>147</v>
      </c>
      <c r="EH3" s="150" t="s">
        <v>148</v>
      </c>
      <c r="EI3" s="151"/>
      <c r="EK3" s="15" t="s">
        <v>146</v>
      </c>
      <c r="EL3" s="6" t="s">
        <v>147</v>
      </c>
      <c r="EM3" s="150" t="s">
        <v>148</v>
      </c>
      <c r="EN3" s="151"/>
      <c r="EP3" s="15" t="s">
        <v>146</v>
      </c>
      <c r="EQ3" s="6" t="s">
        <v>147</v>
      </c>
      <c r="ER3" s="150" t="s">
        <v>148</v>
      </c>
      <c r="ES3" s="151"/>
      <c r="EU3" s="15" t="s">
        <v>146</v>
      </c>
      <c r="EV3" s="6" t="s">
        <v>147</v>
      </c>
      <c r="EW3" s="150" t="s">
        <v>148</v>
      </c>
      <c r="EX3" s="151"/>
      <c r="EZ3" s="15" t="s">
        <v>146</v>
      </c>
      <c r="FA3" s="6" t="s">
        <v>147</v>
      </c>
      <c r="FB3" s="150" t="s">
        <v>148</v>
      </c>
      <c r="FC3" s="151"/>
      <c r="FE3" s="15" t="s">
        <v>146</v>
      </c>
      <c r="FF3" s="6" t="s">
        <v>147</v>
      </c>
      <c r="FG3" s="150" t="s">
        <v>148</v>
      </c>
      <c r="FH3" s="151"/>
      <c r="FJ3" s="15" t="s">
        <v>146</v>
      </c>
      <c r="FK3" s="6" t="s">
        <v>147</v>
      </c>
      <c r="FL3" s="150" t="s">
        <v>148</v>
      </c>
      <c r="FM3" s="151"/>
      <c r="FO3" s="15" t="s">
        <v>146</v>
      </c>
      <c r="FP3" s="6" t="s">
        <v>147</v>
      </c>
      <c r="FQ3" s="150" t="s">
        <v>148</v>
      </c>
      <c r="FR3" s="151"/>
      <c r="FT3" s="15" t="s">
        <v>146</v>
      </c>
      <c r="FU3" s="6" t="s">
        <v>147</v>
      </c>
      <c r="FV3" s="150" t="s">
        <v>148</v>
      </c>
      <c r="FW3" s="151"/>
      <c r="FY3" s="15" t="s">
        <v>146</v>
      </c>
      <c r="FZ3" s="6" t="s">
        <v>147</v>
      </c>
      <c r="GA3" s="150" t="s">
        <v>148</v>
      </c>
      <c r="GB3" s="151"/>
      <c r="GD3" s="15" t="s">
        <v>146</v>
      </c>
      <c r="GE3" s="6" t="s">
        <v>147</v>
      </c>
      <c r="GF3" s="150" t="s">
        <v>148</v>
      </c>
      <c r="GG3" s="151"/>
      <c r="GI3" s="15" t="s">
        <v>146</v>
      </c>
      <c r="GJ3" s="6" t="s">
        <v>147</v>
      </c>
      <c r="GK3" s="150" t="s">
        <v>148</v>
      </c>
      <c r="GL3" s="151"/>
      <c r="GN3" s="15" t="s">
        <v>146</v>
      </c>
      <c r="GO3" s="6" t="s">
        <v>147</v>
      </c>
      <c r="GP3" s="150" t="s">
        <v>148</v>
      </c>
      <c r="GQ3" s="151"/>
    </row>
    <row r="4" spans="1:199" s="64" customFormat="1" ht="15" thickBot="1" x14ac:dyDescent="0.35">
      <c r="A4" s="66" t="str">
        <f>IF(D48="","",D48)</f>
        <v/>
      </c>
      <c r="B4" s="67" t="str">
        <f>IF(D2="","",VLOOKUP(D2,Instructions!$J$158:$K$199,2,FALSE))</f>
        <v/>
      </c>
      <c r="C4" s="152" t="str">
        <f>IF(A4="","",IF(A4="E",20,((A4/B4)*100)))</f>
        <v/>
      </c>
      <c r="D4" s="153"/>
      <c r="F4" s="66" t="str">
        <f>IF(I48="","",I48)</f>
        <v/>
      </c>
      <c r="G4" s="67" t="str">
        <f>IF(I2="","",VLOOKUP(I2,Instructions!$J$158:$K$199,2,FALSE))</f>
        <v/>
      </c>
      <c r="H4" s="152" t="str">
        <f>IF(F4="","",IF(F4="E",20,((F4/G4)*100)))</f>
        <v/>
      </c>
      <c r="I4" s="153"/>
      <c r="K4" s="66" t="str">
        <f>IF(N48="","",N48)</f>
        <v/>
      </c>
      <c r="L4" s="67" t="str">
        <f>IF(N2="","",VLOOKUP(N2,Instructions!$J$158:$K$199,2,FALSE))</f>
        <v/>
      </c>
      <c r="M4" s="152" t="str">
        <f>IF(K4="","",IF(K4="E",20,((K4/L4)*100)))</f>
        <v/>
      </c>
      <c r="N4" s="153"/>
      <c r="P4" s="66" t="str">
        <f>IF(S48="","",S48)</f>
        <v/>
      </c>
      <c r="Q4" s="67" t="str">
        <f>IF(S2="","",VLOOKUP(S2,Instructions!$J$158:$K$199,2,FALSE))</f>
        <v/>
      </c>
      <c r="R4" s="152" t="str">
        <f>IF(P4="","",IF(P4="E",20,((P4/Q4)*100)))</f>
        <v/>
      </c>
      <c r="S4" s="153"/>
      <c r="U4" s="66" t="str">
        <f>IF(X48="","",X48)</f>
        <v/>
      </c>
      <c r="V4" s="67" t="str">
        <f>IF(X2="","",VLOOKUP(X2,Instructions!$J$158:$K$199,2,FALSE))</f>
        <v/>
      </c>
      <c r="W4" s="152" t="str">
        <f>IF(U4="","",IF(U4="E",20,((U4/V4)*100)))</f>
        <v/>
      </c>
      <c r="X4" s="153"/>
      <c r="Z4" s="66" t="str">
        <f>IF(AC48="","",AC48)</f>
        <v/>
      </c>
      <c r="AA4" s="67" t="str">
        <f>IF(AC2="","",VLOOKUP(AC2,Instructions!$J$158:$K$199,2,FALSE))</f>
        <v/>
      </c>
      <c r="AB4" s="152" t="str">
        <f>IF(Z4="","",IF(Z4="E",20,((Z4/AA4)*100)))</f>
        <v/>
      </c>
      <c r="AC4" s="153"/>
      <c r="AE4" s="66" t="str">
        <f>IF(AH48="","",AH48)</f>
        <v/>
      </c>
      <c r="AF4" s="67" t="str">
        <f>IF(AH2="","",VLOOKUP(AH2,Instructions!$J$158:$K$199,2,FALSE))</f>
        <v/>
      </c>
      <c r="AG4" s="152" t="str">
        <f>IF(AE4="","",IF(AE4="E",20,((AE4/AF4)*100)))</f>
        <v/>
      </c>
      <c r="AH4" s="153"/>
      <c r="AJ4" s="66" t="str">
        <f>IF(AM48="","",AM48)</f>
        <v/>
      </c>
      <c r="AK4" s="67" t="str">
        <f>IF(AM2="","",VLOOKUP(AM2,Instructions!$J$158:$K$199,2,FALSE))</f>
        <v/>
      </c>
      <c r="AL4" s="152" t="str">
        <f>IF(AJ4="","",IF(AJ4="E",20,((AJ4/AK4)*100)))</f>
        <v/>
      </c>
      <c r="AM4" s="153"/>
      <c r="AO4" s="66" t="str">
        <f>IF(AR48="","",AR48)</f>
        <v/>
      </c>
      <c r="AP4" s="67" t="str">
        <f>IF(AR2="","",VLOOKUP(AR2,Instructions!$J$158:$K$199,2,FALSE))</f>
        <v/>
      </c>
      <c r="AQ4" s="152" t="str">
        <f>IF(AO4="","",IF(AO4="E",20,((AO4/AP4)*100)))</f>
        <v/>
      </c>
      <c r="AR4" s="153"/>
      <c r="AT4" s="66" t="str">
        <f>IF(AW48="","",AW48)</f>
        <v/>
      </c>
      <c r="AU4" s="67" t="str">
        <f>IF(AW2="","",VLOOKUP(AW2,Instructions!$J$158:$K$199,2,FALSE))</f>
        <v/>
      </c>
      <c r="AV4" s="152" t="str">
        <f>IF(AT4="","",IF(AT4="E",20,((AT4/AU4)*100)))</f>
        <v/>
      </c>
      <c r="AW4" s="153"/>
      <c r="AY4" s="66" t="str">
        <f>IF(BB48="","",BB48)</f>
        <v/>
      </c>
      <c r="AZ4" s="67" t="str">
        <f>IF(BB2="","",VLOOKUP(BB2,Instructions!$J$158:$K$199,2,FALSE))</f>
        <v/>
      </c>
      <c r="BA4" s="152" t="str">
        <f>IF(AY4="","",IF(AY4="E",20,((AY4/AZ4)*100)))</f>
        <v/>
      </c>
      <c r="BB4" s="153"/>
      <c r="BD4" s="66" t="str">
        <f>IF(BG48="","",BG48)</f>
        <v/>
      </c>
      <c r="BE4" s="67" t="str">
        <f>IF(BG2="","",VLOOKUP(BG2,Instructions!$J$158:$K$199,2,FALSE))</f>
        <v/>
      </c>
      <c r="BF4" s="152" t="str">
        <f>IF(BD4="","",IF(BD4="E",20,((BD4/BE4)*100)))</f>
        <v/>
      </c>
      <c r="BG4" s="153"/>
      <c r="BI4" s="66" t="str">
        <f>IF(BL48="","",BL48)</f>
        <v/>
      </c>
      <c r="BJ4" s="67" t="str">
        <f>IF(BL2="","",VLOOKUP(BL2,Instructions!$J$158:$K$199,2,FALSE))</f>
        <v/>
      </c>
      <c r="BK4" s="152" t="str">
        <f>IF(BI4="","",IF(BI4="E",20,((BI4/BJ4)*100)))</f>
        <v/>
      </c>
      <c r="BL4" s="153"/>
      <c r="BN4" s="66" t="str">
        <f>IF(BQ48="","",BQ48)</f>
        <v/>
      </c>
      <c r="BO4" s="67" t="str">
        <f>IF(BQ2="","",VLOOKUP(BQ2,Instructions!$J$158:$K$199,2,FALSE))</f>
        <v/>
      </c>
      <c r="BP4" s="152" t="str">
        <f>IF(BN4="","",IF(BN4="E",20,((BN4/BO4)*100)))</f>
        <v/>
      </c>
      <c r="BQ4" s="153"/>
      <c r="BS4" s="66" t="str">
        <f>IF(BV48="","",BV48)</f>
        <v/>
      </c>
      <c r="BT4" s="67" t="str">
        <f>IF(BV2="","",VLOOKUP(BV2,Instructions!$J$158:$K$199,2,FALSE))</f>
        <v/>
      </c>
      <c r="BU4" s="152" t="str">
        <f>IF(BS4="","",IF(BS4="E",20,((BS4/BT4)*100)))</f>
        <v/>
      </c>
      <c r="BV4" s="153"/>
      <c r="BX4" s="66" t="str">
        <f>IF(CA48="","",CA48)</f>
        <v/>
      </c>
      <c r="BY4" s="67" t="str">
        <f>IF(CA2="","",VLOOKUP(CA2,Instructions!$J$158:$K$199,2,FALSE))</f>
        <v/>
      </c>
      <c r="BZ4" s="152" t="str">
        <f>IF(BX4="","",IF(BX4="E",20,((BX4/BY4)*100)))</f>
        <v/>
      </c>
      <c r="CA4" s="153"/>
      <c r="CC4" s="66" t="str">
        <f>IF(CF48="","",CF48)</f>
        <v/>
      </c>
      <c r="CD4" s="67" t="str">
        <f>IF(CF2="","",VLOOKUP(CF2,Instructions!$J$158:$K$199,2,FALSE))</f>
        <v/>
      </c>
      <c r="CE4" s="152" t="str">
        <f>IF(CC4="","",IF(CC4="E",20,((CC4/CD4)*100)))</f>
        <v/>
      </c>
      <c r="CF4" s="153"/>
      <c r="CH4" s="66" t="str">
        <f>IF(CK48="","",CK48)</f>
        <v/>
      </c>
      <c r="CI4" s="67" t="str">
        <f>IF(CK2="","",VLOOKUP(CK2,Instructions!$J$158:$K$199,2,FALSE))</f>
        <v/>
      </c>
      <c r="CJ4" s="152" t="str">
        <f>IF(CH4="","",IF(CH4="E",20,((CH4/CI4)*100)))</f>
        <v/>
      </c>
      <c r="CK4" s="153"/>
      <c r="CM4" s="66" t="str">
        <f>IF(CP48="","",CP48)</f>
        <v/>
      </c>
      <c r="CN4" s="67" t="str">
        <f>IF(CP2="","",VLOOKUP(CP2,Instructions!$J$158:$K$199,2,FALSE))</f>
        <v/>
      </c>
      <c r="CO4" s="152" t="str">
        <f>IF(CM4="","",IF(CM4="E",20,((CM4/CN4)*100)))</f>
        <v/>
      </c>
      <c r="CP4" s="153"/>
      <c r="CR4" s="66" t="str">
        <f>IF(CU48="","",CU48)</f>
        <v/>
      </c>
      <c r="CS4" s="67" t="str">
        <f>IF(CU2="","",VLOOKUP(CU2,Instructions!$J$158:$K$199,2,FALSE))</f>
        <v/>
      </c>
      <c r="CT4" s="152" t="str">
        <f>IF(CR4="","",IF(CR4="E",20,((CR4/CS4)*100)))</f>
        <v/>
      </c>
      <c r="CU4" s="153"/>
      <c r="CW4" s="66" t="str">
        <f>IF(CZ48="","",CZ48)</f>
        <v/>
      </c>
      <c r="CX4" s="67" t="str">
        <f>IF(CZ2="","",VLOOKUP(CZ2,Instructions!$J$158:$K$199,2,FALSE))</f>
        <v/>
      </c>
      <c r="CY4" s="152" t="str">
        <f>IF(CW4="","",IF(CW4="E",20,((CW4/CX4)*100)))</f>
        <v/>
      </c>
      <c r="CZ4" s="153"/>
      <c r="DB4" s="66" t="str">
        <f>IF(DE48="","",DE48)</f>
        <v/>
      </c>
      <c r="DC4" s="67" t="str">
        <f>IF(DE2="","",VLOOKUP(DE2,Instructions!$J$158:$K$199,2,FALSE))</f>
        <v/>
      </c>
      <c r="DD4" s="152" t="str">
        <f>IF(DB4="","",IF(DB4="E",20,((DB4/DC4)*100)))</f>
        <v/>
      </c>
      <c r="DE4" s="153"/>
      <c r="DG4" s="66" t="str">
        <f>IF(DJ48="","",DJ48)</f>
        <v/>
      </c>
      <c r="DH4" s="67" t="str">
        <f>IF(DJ2="","",VLOOKUP(DJ2,Instructions!$J$158:$K$199,2,FALSE))</f>
        <v/>
      </c>
      <c r="DI4" s="152" t="str">
        <f>IF(DG4="","",IF(DG4="E",20,((DG4/DH4)*100)))</f>
        <v/>
      </c>
      <c r="DJ4" s="153"/>
      <c r="DL4" s="66" t="str">
        <f>IF(DO48="","",DO48)</f>
        <v/>
      </c>
      <c r="DM4" s="67" t="str">
        <f>IF(DO2="","",VLOOKUP(DO2,Instructions!$J$158:$K$199,2,FALSE))</f>
        <v/>
      </c>
      <c r="DN4" s="152" t="str">
        <f>IF(DL4="","",IF(DL4="E",20,((DL4/DM4)*100)))</f>
        <v/>
      </c>
      <c r="DO4" s="153"/>
      <c r="DQ4" s="66" t="str">
        <f>IF(DT48="","",DT48)</f>
        <v/>
      </c>
      <c r="DR4" s="67" t="str">
        <f>IF(DT2="","",VLOOKUP(DT2,Instructions!$J$158:$K$199,2,FALSE))</f>
        <v/>
      </c>
      <c r="DS4" s="152" t="str">
        <f>IF(DQ4="","",IF(DQ4="E",20,((DQ4/DR4)*100)))</f>
        <v/>
      </c>
      <c r="DT4" s="153"/>
      <c r="DV4" s="66" t="str">
        <f>IF(DY48="","",DY48)</f>
        <v/>
      </c>
      <c r="DW4" s="67" t="str">
        <f>IF(DY2="","",VLOOKUP(DY2,Instructions!$J$158:$K$199,2,FALSE))</f>
        <v/>
      </c>
      <c r="DX4" s="152" t="str">
        <f>IF(DV4="","",IF(DV4="E",20,((DV4/DW4)*100)))</f>
        <v/>
      </c>
      <c r="DY4" s="153"/>
      <c r="EA4" s="66" t="str">
        <f>IF(ED48="","",ED48)</f>
        <v/>
      </c>
      <c r="EB4" s="67" t="str">
        <f>IF(ED2="","",VLOOKUP(ED2,Instructions!$J$158:$K$199,2,FALSE))</f>
        <v/>
      </c>
      <c r="EC4" s="152" t="str">
        <f>IF(EA4="","",IF(EA4="E",20,((EA4/EB4)*100)))</f>
        <v/>
      </c>
      <c r="ED4" s="153"/>
      <c r="EF4" s="66" t="str">
        <f>IF(EI48="","",EI48)</f>
        <v/>
      </c>
      <c r="EG4" s="67" t="str">
        <f>IF(EI2="","",VLOOKUP(EI2,Instructions!$J$158:$K$199,2,FALSE))</f>
        <v/>
      </c>
      <c r="EH4" s="152" t="str">
        <f>IF(EF4="","",IF(EF4="E",20,((EF4/EG4)*100)))</f>
        <v/>
      </c>
      <c r="EI4" s="153"/>
      <c r="EK4" s="66" t="str">
        <f>IF(EN48="","",EN48)</f>
        <v/>
      </c>
      <c r="EL4" s="67" t="str">
        <f>IF(EN2="","",VLOOKUP(EN2,Instructions!$J$158:$K$199,2,FALSE))</f>
        <v/>
      </c>
      <c r="EM4" s="152" t="str">
        <f>IF(EK4="","",IF(EK4="E",20,((EK4/EL4)*100)))</f>
        <v/>
      </c>
      <c r="EN4" s="153"/>
      <c r="EP4" s="66" t="str">
        <f>IF(ES48="","",ES48)</f>
        <v/>
      </c>
      <c r="EQ4" s="67" t="str">
        <f>IF(ES2="","",VLOOKUP(ES2,Instructions!$J$158:$K$199,2,FALSE))</f>
        <v/>
      </c>
      <c r="ER4" s="152" t="str">
        <f>IF(EP4="","",IF(EP4="E",20,((EP4/EQ4)*100)))</f>
        <v/>
      </c>
      <c r="ES4" s="153"/>
      <c r="EU4" s="66" t="str">
        <f>IF(EX48="","",EX48)</f>
        <v/>
      </c>
      <c r="EV4" s="67" t="str">
        <f>IF(EX2="","",VLOOKUP(EX2,Instructions!$J$158:$K$199,2,FALSE))</f>
        <v/>
      </c>
      <c r="EW4" s="152" t="str">
        <f>IF(EU4="","",IF(EU4="E",20,((EU4/EV4)*100)))</f>
        <v/>
      </c>
      <c r="EX4" s="153"/>
      <c r="EZ4" s="66" t="str">
        <f>IF(FC48="","",FC48)</f>
        <v/>
      </c>
      <c r="FA4" s="67" t="str">
        <f>IF(FC2="","",VLOOKUP(FC2,Instructions!$J$158:$K$199,2,FALSE))</f>
        <v/>
      </c>
      <c r="FB4" s="152" t="str">
        <f>IF(EZ4="","",IF(EZ4="E",20,((EZ4/FA4)*100)))</f>
        <v/>
      </c>
      <c r="FC4" s="153"/>
      <c r="FE4" s="66" t="str">
        <f>IF(FH48="","",FH48)</f>
        <v/>
      </c>
      <c r="FF4" s="67" t="str">
        <f>IF(FH2="","",VLOOKUP(FH2,Instructions!$J$158:$K$199,2,FALSE))</f>
        <v/>
      </c>
      <c r="FG4" s="152" t="str">
        <f>IF(FE4="","",IF(FE4="E",20,((FE4/FF4)*100)))</f>
        <v/>
      </c>
      <c r="FH4" s="153"/>
      <c r="FJ4" s="66" t="str">
        <f>IF(FM48="","",FM48)</f>
        <v/>
      </c>
      <c r="FK4" s="67" t="str">
        <f>IF(FM2="","",VLOOKUP(FM2,Instructions!$J$158:$K$199,2,FALSE))</f>
        <v/>
      </c>
      <c r="FL4" s="152" t="str">
        <f>IF(FJ4="","",IF(FJ4="E",20,((FJ4/FK4)*100)))</f>
        <v/>
      </c>
      <c r="FM4" s="153"/>
      <c r="FO4" s="66" t="str">
        <f>IF(FR48="","",FR48)</f>
        <v/>
      </c>
      <c r="FP4" s="67" t="str">
        <f>IF(FR2="","",VLOOKUP(FR2,Instructions!$J$158:$K$199,2,FALSE))</f>
        <v/>
      </c>
      <c r="FQ4" s="152" t="str">
        <f>IF(FO4="","",IF(FO4="E",20,((FO4/FP4)*100)))</f>
        <v/>
      </c>
      <c r="FR4" s="153"/>
      <c r="FT4" s="66" t="str">
        <f>IF(FW48="","",FW48)</f>
        <v/>
      </c>
      <c r="FU4" s="67" t="str">
        <f>IF(FW2="","",VLOOKUP(FW2,Instructions!$J$158:$K$199,2,FALSE))</f>
        <v/>
      </c>
      <c r="FV4" s="152" t="str">
        <f>IF(FT4="","",IF(FT4="E",20,((FT4/FU4)*100)))</f>
        <v/>
      </c>
      <c r="FW4" s="153"/>
      <c r="FY4" s="66" t="str">
        <f>IF(GB48="","",GB48)</f>
        <v/>
      </c>
      <c r="FZ4" s="67" t="str">
        <f>IF(GB2="","",VLOOKUP(GB2,Instructions!$J$158:$K$199,2,FALSE))</f>
        <v/>
      </c>
      <c r="GA4" s="152" t="str">
        <f>IF(FY4="","",IF(FY4="E",20,((FY4/FZ4)*100)))</f>
        <v/>
      </c>
      <c r="GB4" s="153"/>
      <c r="GD4" s="66" t="str">
        <f>IF(GG48="","",GG48)</f>
        <v/>
      </c>
      <c r="GE4" s="67" t="str">
        <f>IF(GG2="","",VLOOKUP(GG2,Instructions!$J$158:$K$199,2,FALSE))</f>
        <v/>
      </c>
      <c r="GF4" s="152" t="str">
        <f>IF(GD4="","",IF(GD4="E",20,((GD4/GE4)*100)))</f>
        <v/>
      </c>
      <c r="GG4" s="153"/>
      <c r="GI4" s="66" t="str">
        <f>IF(GL48="","",GL48)</f>
        <v/>
      </c>
      <c r="GJ4" s="67" t="str">
        <f>IF(GL2="","",VLOOKUP(GL2,Instructions!$J$158:$K$199,2,FALSE))</f>
        <v/>
      </c>
      <c r="GK4" s="152" t="str">
        <f>IF(GI4="","",IF(GI4="E",20,((GI4/GJ4)*100)))</f>
        <v/>
      </c>
      <c r="GL4" s="153"/>
      <c r="GN4" s="66" t="str">
        <f>IF(GQ48="","",GQ48)</f>
        <v/>
      </c>
      <c r="GO4" s="67" t="str">
        <f>IF(GQ2="","",VLOOKUP(GQ2,Instructions!$J$158:$K$199,2,FALSE))</f>
        <v/>
      </c>
      <c r="GP4" s="152" t="str">
        <f>IF(GN4="","",IF(GN4="E",20,((GN4/GO4)*100)))</f>
        <v/>
      </c>
      <c r="GQ4" s="153"/>
    </row>
    <row r="5" spans="1:199" ht="15" thickBot="1" x14ac:dyDescent="0.35"/>
    <row r="6" spans="1:199" x14ac:dyDescent="0.3">
      <c r="A6" s="12" t="s">
        <v>149</v>
      </c>
      <c r="B6" s="13" t="s">
        <v>150</v>
      </c>
      <c r="C6" s="13" t="s">
        <v>151</v>
      </c>
      <c r="D6" s="14" t="s">
        <v>152</v>
      </c>
      <c r="F6" s="12" t="s">
        <v>149</v>
      </c>
      <c r="G6" s="13" t="s">
        <v>150</v>
      </c>
      <c r="H6" s="13" t="s">
        <v>151</v>
      </c>
      <c r="I6" s="14" t="s">
        <v>152</v>
      </c>
      <c r="K6" s="12" t="s">
        <v>149</v>
      </c>
      <c r="L6" s="13" t="s">
        <v>150</v>
      </c>
      <c r="M6" s="13" t="s">
        <v>151</v>
      </c>
      <c r="N6" s="14" t="s">
        <v>152</v>
      </c>
      <c r="P6" s="12" t="s">
        <v>149</v>
      </c>
      <c r="Q6" s="13" t="s">
        <v>150</v>
      </c>
      <c r="R6" s="13" t="s">
        <v>151</v>
      </c>
      <c r="S6" s="14" t="s">
        <v>152</v>
      </c>
      <c r="U6" s="12" t="s">
        <v>149</v>
      </c>
      <c r="V6" s="13" t="s">
        <v>150</v>
      </c>
      <c r="W6" s="13" t="s">
        <v>151</v>
      </c>
      <c r="X6" s="14" t="s">
        <v>152</v>
      </c>
      <c r="Z6" s="12" t="s">
        <v>149</v>
      </c>
      <c r="AA6" s="13" t="s">
        <v>150</v>
      </c>
      <c r="AB6" s="13" t="s">
        <v>151</v>
      </c>
      <c r="AC6" s="14" t="s">
        <v>152</v>
      </c>
      <c r="AE6" s="12" t="s">
        <v>149</v>
      </c>
      <c r="AF6" s="13" t="s">
        <v>150</v>
      </c>
      <c r="AG6" s="13" t="s">
        <v>151</v>
      </c>
      <c r="AH6" s="14" t="s">
        <v>152</v>
      </c>
      <c r="AJ6" s="12" t="s">
        <v>149</v>
      </c>
      <c r="AK6" s="13" t="s">
        <v>150</v>
      </c>
      <c r="AL6" s="13" t="s">
        <v>151</v>
      </c>
      <c r="AM6" s="14" t="s">
        <v>152</v>
      </c>
      <c r="AO6" s="12" t="s">
        <v>149</v>
      </c>
      <c r="AP6" s="13" t="s">
        <v>150</v>
      </c>
      <c r="AQ6" s="13" t="s">
        <v>151</v>
      </c>
      <c r="AR6" s="14" t="s">
        <v>152</v>
      </c>
      <c r="AT6" s="12" t="s">
        <v>149</v>
      </c>
      <c r="AU6" s="13" t="s">
        <v>150</v>
      </c>
      <c r="AV6" s="13" t="s">
        <v>151</v>
      </c>
      <c r="AW6" s="14" t="s">
        <v>152</v>
      </c>
      <c r="AY6" s="12" t="s">
        <v>149</v>
      </c>
      <c r="AZ6" s="13" t="s">
        <v>150</v>
      </c>
      <c r="BA6" s="13" t="s">
        <v>151</v>
      </c>
      <c r="BB6" s="14" t="s">
        <v>152</v>
      </c>
      <c r="BD6" s="12" t="s">
        <v>149</v>
      </c>
      <c r="BE6" s="13" t="s">
        <v>150</v>
      </c>
      <c r="BF6" s="13" t="s">
        <v>151</v>
      </c>
      <c r="BG6" s="14" t="s">
        <v>152</v>
      </c>
      <c r="BI6" s="12" t="s">
        <v>149</v>
      </c>
      <c r="BJ6" s="13" t="s">
        <v>150</v>
      </c>
      <c r="BK6" s="13" t="s">
        <v>151</v>
      </c>
      <c r="BL6" s="14" t="s">
        <v>152</v>
      </c>
      <c r="BN6" s="12" t="s">
        <v>149</v>
      </c>
      <c r="BO6" s="13" t="s">
        <v>150</v>
      </c>
      <c r="BP6" s="13" t="s">
        <v>151</v>
      </c>
      <c r="BQ6" s="14" t="s">
        <v>152</v>
      </c>
      <c r="BS6" s="12" t="s">
        <v>149</v>
      </c>
      <c r="BT6" s="13" t="s">
        <v>150</v>
      </c>
      <c r="BU6" s="13" t="s">
        <v>151</v>
      </c>
      <c r="BV6" s="14" t="s">
        <v>152</v>
      </c>
      <c r="BX6" s="12" t="s">
        <v>149</v>
      </c>
      <c r="BY6" s="13" t="s">
        <v>150</v>
      </c>
      <c r="BZ6" s="13" t="s">
        <v>151</v>
      </c>
      <c r="CA6" s="14" t="s">
        <v>152</v>
      </c>
      <c r="CC6" s="12" t="s">
        <v>149</v>
      </c>
      <c r="CD6" s="13" t="s">
        <v>150</v>
      </c>
      <c r="CE6" s="13" t="s">
        <v>151</v>
      </c>
      <c r="CF6" s="14" t="s">
        <v>152</v>
      </c>
      <c r="CH6" s="12" t="s">
        <v>149</v>
      </c>
      <c r="CI6" s="13" t="s">
        <v>150</v>
      </c>
      <c r="CJ6" s="13" t="s">
        <v>151</v>
      </c>
      <c r="CK6" s="14" t="s">
        <v>152</v>
      </c>
      <c r="CM6" s="12" t="s">
        <v>149</v>
      </c>
      <c r="CN6" s="13" t="s">
        <v>150</v>
      </c>
      <c r="CO6" s="13" t="s">
        <v>151</v>
      </c>
      <c r="CP6" s="14" t="s">
        <v>152</v>
      </c>
      <c r="CR6" s="12" t="s">
        <v>149</v>
      </c>
      <c r="CS6" s="13" t="s">
        <v>150</v>
      </c>
      <c r="CT6" s="13" t="s">
        <v>151</v>
      </c>
      <c r="CU6" s="14" t="s">
        <v>152</v>
      </c>
      <c r="CW6" s="12" t="s">
        <v>149</v>
      </c>
      <c r="CX6" s="13" t="s">
        <v>150</v>
      </c>
      <c r="CY6" s="13" t="s">
        <v>151</v>
      </c>
      <c r="CZ6" s="14" t="s">
        <v>152</v>
      </c>
      <c r="DB6" s="12" t="s">
        <v>149</v>
      </c>
      <c r="DC6" s="13" t="s">
        <v>150</v>
      </c>
      <c r="DD6" s="13" t="s">
        <v>151</v>
      </c>
      <c r="DE6" s="14" t="s">
        <v>152</v>
      </c>
      <c r="DG6" s="12" t="s">
        <v>149</v>
      </c>
      <c r="DH6" s="13" t="s">
        <v>150</v>
      </c>
      <c r="DI6" s="13" t="s">
        <v>151</v>
      </c>
      <c r="DJ6" s="14" t="s">
        <v>152</v>
      </c>
      <c r="DL6" s="12" t="s">
        <v>149</v>
      </c>
      <c r="DM6" s="13" t="s">
        <v>150</v>
      </c>
      <c r="DN6" s="13" t="s">
        <v>151</v>
      </c>
      <c r="DO6" s="14" t="s">
        <v>152</v>
      </c>
      <c r="DQ6" s="12" t="s">
        <v>149</v>
      </c>
      <c r="DR6" s="13" t="s">
        <v>150</v>
      </c>
      <c r="DS6" s="13" t="s">
        <v>151</v>
      </c>
      <c r="DT6" s="14" t="s">
        <v>152</v>
      </c>
      <c r="DV6" s="12" t="s">
        <v>149</v>
      </c>
      <c r="DW6" s="13" t="s">
        <v>150</v>
      </c>
      <c r="DX6" s="13" t="s">
        <v>151</v>
      </c>
      <c r="DY6" s="14" t="s">
        <v>152</v>
      </c>
      <c r="EA6" s="12" t="s">
        <v>149</v>
      </c>
      <c r="EB6" s="13" t="s">
        <v>150</v>
      </c>
      <c r="EC6" s="13" t="s">
        <v>151</v>
      </c>
      <c r="ED6" s="14" t="s">
        <v>152</v>
      </c>
      <c r="EF6" s="12" t="s">
        <v>149</v>
      </c>
      <c r="EG6" s="13" t="s">
        <v>150</v>
      </c>
      <c r="EH6" s="13" t="s">
        <v>151</v>
      </c>
      <c r="EI6" s="14" t="s">
        <v>152</v>
      </c>
      <c r="EK6" s="12" t="s">
        <v>149</v>
      </c>
      <c r="EL6" s="13" t="s">
        <v>150</v>
      </c>
      <c r="EM6" s="13" t="s">
        <v>151</v>
      </c>
      <c r="EN6" s="14" t="s">
        <v>152</v>
      </c>
      <c r="EP6" s="12" t="s">
        <v>149</v>
      </c>
      <c r="EQ6" s="13" t="s">
        <v>150</v>
      </c>
      <c r="ER6" s="13" t="s">
        <v>151</v>
      </c>
      <c r="ES6" s="14" t="s">
        <v>152</v>
      </c>
      <c r="EU6" s="12" t="s">
        <v>149</v>
      </c>
      <c r="EV6" s="13" t="s">
        <v>150</v>
      </c>
      <c r="EW6" s="13" t="s">
        <v>151</v>
      </c>
      <c r="EX6" s="14" t="s">
        <v>152</v>
      </c>
      <c r="EZ6" s="12" t="s">
        <v>149</v>
      </c>
      <c r="FA6" s="13" t="s">
        <v>150</v>
      </c>
      <c r="FB6" s="13" t="s">
        <v>151</v>
      </c>
      <c r="FC6" s="14" t="s">
        <v>152</v>
      </c>
      <c r="FE6" s="12" t="s">
        <v>149</v>
      </c>
      <c r="FF6" s="13" t="s">
        <v>150</v>
      </c>
      <c r="FG6" s="13" t="s">
        <v>151</v>
      </c>
      <c r="FH6" s="14" t="s">
        <v>152</v>
      </c>
      <c r="FJ6" s="12" t="s">
        <v>149</v>
      </c>
      <c r="FK6" s="13" t="s">
        <v>150</v>
      </c>
      <c r="FL6" s="13" t="s">
        <v>151</v>
      </c>
      <c r="FM6" s="14" t="s">
        <v>152</v>
      </c>
      <c r="FO6" s="12" t="s">
        <v>149</v>
      </c>
      <c r="FP6" s="13" t="s">
        <v>150</v>
      </c>
      <c r="FQ6" s="13" t="s">
        <v>151</v>
      </c>
      <c r="FR6" s="14" t="s">
        <v>152</v>
      </c>
      <c r="FT6" s="12" t="s">
        <v>149</v>
      </c>
      <c r="FU6" s="13" t="s">
        <v>150</v>
      </c>
      <c r="FV6" s="13" t="s">
        <v>151</v>
      </c>
      <c r="FW6" s="14" t="s">
        <v>152</v>
      </c>
      <c r="FY6" s="12" t="s">
        <v>149</v>
      </c>
      <c r="FZ6" s="13" t="s">
        <v>150</v>
      </c>
      <c r="GA6" s="13" t="s">
        <v>151</v>
      </c>
      <c r="GB6" s="14" t="s">
        <v>152</v>
      </c>
      <c r="GD6" s="12" t="s">
        <v>149</v>
      </c>
      <c r="GE6" s="13" t="s">
        <v>150</v>
      </c>
      <c r="GF6" s="13" t="s">
        <v>151</v>
      </c>
      <c r="GG6" s="14" t="s">
        <v>152</v>
      </c>
      <c r="GI6" s="12" t="s">
        <v>149</v>
      </c>
      <c r="GJ6" s="13" t="s">
        <v>150</v>
      </c>
      <c r="GK6" s="13" t="s">
        <v>151</v>
      </c>
      <c r="GL6" s="14" t="s">
        <v>152</v>
      </c>
      <c r="GN6" s="12" t="s">
        <v>149</v>
      </c>
      <c r="GO6" s="13" t="s">
        <v>150</v>
      </c>
      <c r="GP6" s="13" t="s">
        <v>151</v>
      </c>
      <c r="GQ6" s="14" t="s">
        <v>152</v>
      </c>
    </row>
    <row r="7" spans="1:199" x14ac:dyDescent="0.3">
      <c r="A7" s="25">
        <v>1</v>
      </c>
      <c r="B7" s="28"/>
      <c r="C7" s="5" t="str">
        <f>IF(D$2="","",HLOOKUP(D$2,Instructions!$D$203:$AS$234,2,FALSE))</f>
        <v/>
      </c>
      <c r="D7" s="29" t="str">
        <f>IF(B7="","",(B7*C7))</f>
        <v/>
      </c>
      <c r="F7" s="25">
        <v>1</v>
      </c>
      <c r="G7" s="28"/>
      <c r="H7" s="5" t="str">
        <f>IF(I$2="","",HLOOKUP(I$2,Instructions!$D$203:$AS$234,2,FALSE))</f>
        <v/>
      </c>
      <c r="I7" s="29" t="str">
        <f>IF(G7="","",(G7*H7))</f>
        <v/>
      </c>
      <c r="K7" s="25">
        <v>1</v>
      </c>
      <c r="L7" s="28"/>
      <c r="M7" s="5" t="str">
        <f>IF(N$2="","",HLOOKUP(N$2,Instructions!$D$203:$AS$234,2,FALSE))</f>
        <v/>
      </c>
      <c r="N7" s="29" t="str">
        <f>IF(L7="","",(L7*M7))</f>
        <v/>
      </c>
      <c r="P7" s="25">
        <v>1</v>
      </c>
      <c r="Q7" s="28"/>
      <c r="R7" s="5" t="str">
        <f>IF(S$2="","",HLOOKUP(S$2,Instructions!$D$203:$AS$234,2,FALSE))</f>
        <v/>
      </c>
      <c r="S7" s="29" t="str">
        <f>IF(Q7="","",(Q7*R7))</f>
        <v/>
      </c>
      <c r="U7" s="25">
        <v>1</v>
      </c>
      <c r="V7" s="28"/>
      <c r="W7" s="5" t="str">
        <f>IF(X$2="","",HLOOKUP(X$2,Instructions!$D$203:$AS$234,2,FALSE))</f>
        <v/>
      </c>
      <c r="X7" s="29" t="str">
        <f>IF(V7="","",(V7*W7))</f>
        <v/>
      </c>
      <c r="Z7" s="25">
        <v>1</v>
      </c>
      <c r="AA7" s="28"/>
      <c r="AB7" s="5" t="str">
        <f>IF(AC$2="","",HLOOKUP(AC$2,Instructions!$D$203:$AS$234,2,FALSE))</f>
        <v/>
      </c>
      <c r="AC7" s="29" t="str">
        <f>IF(AA7="","",(AA7*AB7))</f>
        <v/>
      </c>
      <c r="AE7" s="25">
        <v>1</v>
      </c>
      <c r="AF7" s="28"/>
      <c r="AG7" s="5" t="str">
        <f>IF(AH$2="","",HLOOKUP(AH$2,Instructions!$D$203:$AS$234,2,FALSE))</f>
        <v/>
      </c>
      <c r="AH7" s="29" t="str">
        <f>IF(AF7="","",(AF7*AG7))</f>
        <v/>
      </c>
      <c r="AJ7" s="25">
        <v>1</v>
      </c>
      <c r="AK7" s="28"/>
      <c r="AL7" s="5" t="str">
        <f>IF(AM$2="","",HLOOKUP(AM$2,Instructions!$D$203:$AS$234,2,FALSE))</f>
        <v/>
      </c>
      <c r="AM7" s="29" t="str">
        <f>IF(AK7="","",(AK7*AL7))</f>
        <v/>
      </c>
      <c r="AO7" s="25">
        <v>1</v>
      </c>
      <c r="AP7" s="28"/>
      <c r="AQ7" s="5" t="str">
        <f>IF(AR$2="","",HLOOKUP(AR$2,Instructions!$D$203:$AS$234,2,FALSE))</f>
        <v/>
      </c>
      <c r="AR7" s="29" t="str">
        <f>IF(AP7="","",(AP7*AQ7))</f>
        <v/>
      </c>
      <c r="AT7" s="25">
        <v>1</v>
      </c>
      <c r="AU7" s="28"/>
      <c r="AV7" s="5" t="str">
        <f>IF(AW$2="","",HLOOKUP(AW$2,Instructions!$D$203:$AS$234,2,FALSE))</f>
        <v/>
      </c>
      <c r="AW7" s="29" t="str">
        <f>IF(AU7="","",(AU7*AV7))</f>
        <v/>
      </c>
      <c r="AY7" s="25">
        <v>1</v>
      </c>
      <c r="AZ7" s="28"/>
      <c r="BA7" s="5" t="str">
        <f>IF(BB$2="","",HLOOKUP(BB$2,Instructions!$D$203:$AS$234,2,FALSE))</f>
        <v/>
      </c>
      <c r="BB7" s="29" t="str">
        <f>IF(AZ7="","",(AZ7*BA7))</f>
        <v/>
      </c>
      <c r="BD7" s="25">
        <v>1</v>
      </c>
      <c r="BE7" s="28"/>
      <c r="BF7" s="5" t="str">
        <f>IF(BG$2="","",HLOOKUP(BG$2,Instructions!$D$203:$AS$234,2,FALSE))</f>
        <v/>
      </c>
      <c r="BG7" s="29" t="str">
        <f>IF(BE7="","",(BE7*BF7))</f>
        <v/>
      </c>
      <c r="BI7" s="25">
        <v>1</v>
      </c>
      <c r="BJ7" s="28"/>
      <c r="BK7" s="5" t="str">
        <f>IF(BL$2="","",HLOOKUP(BL$2,Instructions!$D$203:$AS$234,2,FALSE))</f>
        <v/>
      </c>
      <c r="BL7" s="29" t="str">
        <f>IF(BJ7="","",(BJ7*BK7))</f>
        <v/>
      </c>
      <c r="BN7" s="25">
        <v>1</v>
      </c>
      <c r="BO7" s="28"/>
      <c r="BP7" s="5" t="str">
        <f>IF(BQ$2="","",HLOOKUP(BQ$2,Instructions!$D$203:$AS$234,2,FALSE))</f>
        <v/>
      </c>
      <c r="BQ7" s="29" t="str">
        <f>IF(BO7="","",(BO7*BP7))</f>
        <v/>
      </c>
      <c r="BS7" s="25">
        <v>1</v>
      </c>
      <c r="BT7" s="28"/>
      <c r="BU7" s="5" t="str">
        <f>IF(BV$2="","",HLOOKUP(BV$2,Instructions!$D$203:$AS$234,2,FALSE))</f>
        <v/>
      </c>
      <c r="BV7" s="29" t="str">
        <f>IF(BT7="","",(BT7*BU7))</f>
        <v/>
      </c>
      <c r="BX7" s="25">
        <v>1</v>
      </c>
      <c r="BY7" s="28"/>
      <c r="BZ7" s="5" t="str">
        <f>IF(CA$2="","",HLOOKUP(CA$2,Instructions!$D$203:$AS$234,2,FALSE))</f>
        <v/>
      </c>
      <c r="CA7" s="29" t="str">
        <f>IF(BY7="","",(BY7*BZ7))</f>
        <v/>
      </c>
      <c r="CC7" s="25">
        <v>1</v>
      </c>
      <c r="CD7" s="28"/>
      <c r="CE7" s="5" t="str">
        <f>IF(CF$2="","",HLOOKUP(CF$2,Instructions!$D$203:$AS$234,2,FALSE))</f>
        <v/>
      </c>
      <c r="CF7" s="29" t="str">
        <f>IF(CD7="","",(CD7*CE7))</f>
        <v/>
      </c>
      <c r="CH7" s="25">
        <v>1</v>
      </c>
      <c r="CI7" s="28"/>
      <c r="CJ7" s="5" t="str">
        <f>IF(CK$2="","",HLOOKUP(CK$2,Instructions!$D$203:$AS$234,2,FALSE))</f>
        <v/>
      </c>
      <c r="CK7" s="29" t="str">
        <f>IF(CI7="","",(CI7*CJ7))</f>
        <v/>
      </c>
      <c r="CM7" s="25">
        <v>1</v>
      </c>
      <c r="CN7" s="28"/>
      <c r="CO7" s="5" t="str">
        <f>IF(CP$2="","",HLOOKUP(CP$2,Instructions!$D$203:$AS$234,2,FALSE))</f>
        <v/>
      </c>
      <c r="CP7" s="29" t="str">
        <f>IF(CN7="","",(CN7*CO7))</f>
        <v/>
      </c>
      <c r="CR7" s="25">
        <v>1</v>
      </c>
      <c r="CS7" s="28"/>
      <c r="CT7" s="5" t="str">
        <f>IF(CU$2="","",HLOOKUP(CU$2,Instructions!$D$203:$AS$234,2,FALSE))</f>
        <v/>
      </c>
      <c r="CU7" s="29" t="str">
        <f>IF(CS7="","",(CS7*CT7))</f>
        <v/>
      </c>
      <c r="CW7" s="25">
        <v>1</v>
      </c>
      <c r="CX7" s="28"/>
      <c r="CY7" s="5" t="str">
        <f>IF(CZ$2="","",HLOOKUP(CZ$2,Instructions!$D$203:$AS$234,2,FALSE))</f>
        <v/>
      </c>
      <c r="CZ7" s="29" t="str">
        <f>IF(CX7="","",(CX7*CY7))</f>
        <v/>
      </c>
      <c r="DB7" s="25">
        <v>1</v>
      </c>
      <c r="DC7" s="28"/>
      <c r="DD7" s="5" t="str">
        <f>IF(DE$2="","",HLOOKUP(DE$2,Instructions!$D$203:$AS$234,2,FALSE))</f>
        <v/>
      </c>
      <c r="DE7" s="29" t="str">
        <f>IF(DC7="","",(DC7*DD7))</f>
        <v/>
      </c>
      <c r="DG7" s="25">
        <v>1</v>
      </c>
      <c r="DH7" s="28"/>
      <c r="DI7" s="5" t="str">
        <f>IF(DJ$2="","",HLOOKUP(DJ$2,Instructions!$D$203:$AS$234,2,FALSE))</f>
        <v/>
      </c>
      <c r="DJ7" s="29" t="str">
        <f>IF(DH7="","",(DH7*DI7))</f>
        <v/>
      </c>
      <c r="DL7" s="25">
        <v>1</v>
      </c>
      <c r="DM7" s="28"/>
      <c r="DN7" s="5" t="str">
        <f>IF(DO$2="","",HLOOKUP(DO$2,Instructions!$D$203:$AS$234,2,FALSE))</f>
        <v/>
      </c>
      <c r="DO7" s="29" t="str">
        <f>IF(DM7="","",(DM7*DN7))</f>
        <v/>
      </c>
      <c r="DQ7" s="25">
        <v>1</v>
      </c>
      <c r="DR7" s="28"/>
      <c r="DS7" s="5" t="str">
        <f>IF(DT$2="","",HLOOKUP(DT$2,Instructions!$D$203:$AS$234,2,FALSE))</f>
        <v/>
      </c>
      <c r="DT7" s="29" t="str">
        <f>IF(DR7="","",(DR7*DS7))</f>
        <v/>
      </c>
      <c r="DV7" s="25">
        <v>1</v>
      </c>
      <c r="DW7" s="28"/>
      <c r="DX7" s="5" t="str">
        <f>IF(DY$2="","",HLOOKUP(DY$2,Instructions!$D$203:$AS$234,2,FALSE))</f>
        <v/>
      </c>
      <c r="DY7" s="29" t="str">
        <f>IF(DW7="","",(DW7*DX7))</f>
        <v/>
      </c>
      <c r="EA7" s="25">
        <v>1</v>
      </c>
      <c r="EB7" s="28"/>
      <c r="EC7" s="5" t="str">
        <f>IF(ED$2="","",HLOOKUP(ED$2,Instructions!$D$203:$AS$234,2,FALSE))</f>
        <v/>
      </c>
      <c r="ED7" s="29" t="str">
        <f>IF(EB7="","",(EB7*EC7))</f>
        <v/>
      </c>
      <c r="EF7" s="25">
        <v>1</v>
      </c>
      <c r="EG7" s="28"/>
      <c r="EH7" s="5" t="str">
        <f>IF(EI$2="","",HLOOKUP(EI$2,Instructions!$D$203:$AS$234,2,FALSE))</f>
        <v/>
      </c>
      <c r="EI7" s="29" t="str">
        <f>IF(EG7="","",(EG7*EH7))</f>
        <v/>
      </c>
      <c r="EK7" s="25">
        <v>1</v>
      </c>
      <c r="EL7" s="28"/>
      <c r="EM7" s="5" t="str">
        <f>IF(EN$2="","",HLOOKUP(EN$2,Instructions!$D$203:$AS$234,2,FALSE))</f>
        <v/>
      </c>
      <c r="EN7" s="29" t="str">
        <f>IF(EL7="","",(EL7*EM7))</f>
        <v/>
      </c>
      <c r="EP7" s="25">
        <v>1</v>
      </c>
      <c r="EQ7" s="28"/>
      <c r="ER7" s="5" t="str">
        <f>IF(ES$2="","",HLOOKUP(ES$2,Instructions!$D$203:$AS$234,2,FALSE))</f>
        <v/>
      </c>
      <c r="ES7" s="29" t="str">
        <f>IF(EQ7="","",(EQ7*ER7))</f>
        <v/>
      </c>
      <c r="EU7" s="25">
        <v>1</v>
      </c>
      <c r="EV7" s="28"/>
      <c r="EW7" s="5" t="str">
        <f>IF(EX$2="","",HLOOKUP(EX$2,Instructions!$D$203:$AS$234,2,FALSE))</f>
        <v/>
      </c>
      <c r="EX7" s="29" t="str">
        <f>IF(EV7="","",(EV7*EW7))</f>
        <v/>
      </c>
      <c r="EZ7" s="25">
        <v>1</v>
      </c>
      <c r="FA7" s="28"/>
      <c r="FB7" s="5" t="str">
        <f>IF(FC$2="","",HLOOKUP(FC$2,Instructions!$D$203:$AS$234,2,FALSE))</f>
        <v/>
      </c>
      <c r="FC7" s="29" t="str">
        <f>IF(FA7="","",(FA7*FB7))</f>
        <v/>
      </c>
      <c r="FE7" s="25">
        <v>1</v>
      </c>
      <c r="FF7" s="28"/>
      <c r="FG7" s="5" t="str">
        <f>IF(FH$2="","",HLOOKUP(FH$2,Instructions!$D$203:$AS$234,2,FALSE))</f>
        <v/>
      </c>
      <c r="FH7" s="29" t="str">
        <f>IF(FF7="","",(FF7*FG7))</f>
        <v/>
      </c>
      <c r="FJ7" s="25">
        <v>1</v>
      </c>
      <c r="FK7" s="28"/>
      <c r="FL7" s="5" t="str">
        <f>IF(FM$2="","",HLOOKUP(FM$2,Instructions!$D$203:$AS$234,2,FALSE))</f>
        <v/>
      </c>
      <c r="FM7" s="29" t="str">
        <f>IF(FK7="","",(FK7*FL7))</f>
        <v/>
      </c>
      <c r="FO7" s="25">
        <v>1</v>
      </c>
      <c r="FP7" s="28"/>
      <c r="FQ7" s="5" t="str">
        <f>IF(FR$2="","",HLOOKUP(FR$2,Instructions!$D$203:$AS$234,2,FALSE))</f>
        <v/>
      </c>
      <c r="FR7" s="29" t="str">
        <f>IF(FP7="","",(FP7*FQ7))</f>
        <v/>
      </c>
      <c r="FT7" s="25">
        <v>1</v>
      </c>
      <c r="FU7" s="28"/>
      <c r="FV7" s="5" t="str">
        <f>IF(FW$2="","",HLOOKUP(FW$2,Instructions!$D$203:$AS$234,2,FALSE))</f>
        <v/>
      </c>
      <c r="FW7" s="29" t="str">
        <f>IF(FU7="","",(FU7*FV7))</f>
        <v/>
      </c>
      <c r="FY7" s="25">
        <v>1</v>
      </c>
      <c r="FZ7" s="28"/>
      <c r="GA7" s="5" t="str">
        <f>IF(GB$2="","",HLOOKUP(GB$2,Instructions!$D$203:$AS$234,2,FALSE))</f>
        <v/>
      </c>
      <c r="GB7" s="29" t="str">
        <f>IF(FZ7="","",(FZ7*GA7))</f>
        <v/>
      </c>
      <c r="GD7" s="25">
        <v>1</v>
      </c>
      <c r="GE7" s="28"/>
      <c r="GF7" s="5" t="str">
        <f>IF(GG$2="","",HLOOKUP(GG$2,Instructions!$D$203:$AS$234,2,FALSE))</f>
        <v/>
      </c>
      <c r="GG7" s="29" t="str">
        <f>IF(GE7="","",(GE7*GF7))</f>
        <v/>
      </c>
      <c r="GI7" s="25">
        <v>1</v>
      </c>
      <c r="GJ7" s="28"/>
      <c r="GK7" s="5" t="str">
        <f>IF(GL$2="","",HLOOKUP(GL$2,Instructions!$D$203:$AS$234,2,FALSE))</f>
        <v/>
      </c>
      <c r="GL7" s="29" t="str">
        <f>IF(GJ7="","",(GJ7*GK7))</f>
        <v/>
      </c>
      <c r="GN7" s="25">
        <v>1</v>
      </c>
      <c r="GO7" s="28"/>
      <c r="GP7" s="5" t="str">
        <f>IF(GQ$2="","",HLOOKUP(GQ$2,Instructions!$D$203:$AS$234,2,FALSE))</f>
        <v/>
      </c>
      <c r="GQ7" s="29" t="str">
        <f>IF(GO7="","",(GO7*GP7))</f>
        <v/>
      </c>
    </row>
    <row r="8" spans="1:199" x14ac:dyDescent="0.3">
      <c r="A8" s="25">
        <v>2</v>
      </c>
      <c r="B8" s="28"/>
      <c r="C8" s="5" t="str">
        <f>IF(D$2="","",HLOOKUP(D$2,Instructions!$D$203:$AS$234,3,FALSE))</f>
        <v/>
      </c>
      <c r="D8" s="29" t="str">
        <f t="shared" ref="D8:D36" si="0">IF(B8="","",(B8*C8))</f>
        <v/>
      </c>
      <c r="F8" s="25">
        <v>2</v>
      </c>
      <c r="G8" s="28"/>
      <c r="H8" s="5" t="str">
        <f>IF(I$2="","",HLOOKUP(I$2,Instructions!$D$203:$AS$234,3,FALSE))</f>
        <v/>
      </c>
      <c r="I8" s="29" t="str">
        <f t="shared" ref="I8:I36" si="1">IF(G8="","",(G8*H8))</f>
        <v/>
      </c>
      <c r="K8" s="25">
        <v>2</v>
      </c>
      <c r="L8" s="28"/>
      <c r="M8" s="5" t="str">
        <f>IF(N$2="","",HLOOKUP(N$2,Instructions!$D$203:$AS$234,3,FALSE))</f>
        <v/>
      </c>
      <c r="N8" s="29" t="str">
        <f t="shared" ref="N8:N36" si="2">IF(L8="","",(L8*M8))</f>
        <v/>
      </c>
      <c r="P8" s="25">
        <v>2</v>
      </c>
      <c r="Q8" s="28"/>
      <c r="R8" s="5" t="str">
        <f>IF(S$2="","",HLOOKUP(S$2,Instructions!$D$203:$AS$234,3,FALSE))</f>
        <v/>
      </c>
      <c r="S8" s="29" t="str">
        <f t="shared" ref="S8:S36" si="3">IF(Q8="","",(Q8*R8))</f>
        <v/>
      </c>
      <c r="U8" s="25">
        <v>2</v>
      </c>
      <c r="V8" s="28"/>
      <c r="W8" s="5" t="str">
        <f>IF(X$2="","",HLOOKUP(X$2,Instructions!$D$203:$AS$234,3,FALSE))</f>
        <v/>
      </c>
      <c r="X8" s="29" t="str">
        <f t="shared" ref="X8:X36" si="4">IF(V8="","",(V8*W8))</f>
        <v/>
      </c>
      <c r="Z8" s="25">
        <v>2</v>
      </c>
      <c r="AA8" s="28"/>
      <c r="AB8" s="5" t="str">
        <f>IF(AC$2="","",HLOOKUP(AC$2,Instructions!$D$203:$AS$234,3,FALSE))</f>
        <v/>
      </c>
      <c r="AC8" s="29" t="str">
        <f t="shared" ref="AC8:AC36" si="5">IF(AA8="","",(AA8*AB8))</f>
        <v/>
      </c>
      <c r="AE8" s="25">
        <v>2</v>
      </c>
      <c r="AF8" s="28"/>
      <c r="AG8" s="5" t="str">
        <f>IF(AH$2="","",HLOOKUP(AH$2,Instructions!$D$203:$AS$234,3,FALSE))</f>
        <v/>
      </c>
      <c r="AH8" s="29" t="str">
        <f t="shared" ref="AH8:AH36" si="6">IF(AF8="","",(AF8*AG8))</f>
        <v/>
      </c>
      <c r="AJ8" s="25">
        <v>2</v>
      </c>
      <c r="AK8" s="28"/>
      <c r="AL8" s="5" t="str">
        <f>IF(AM$2="","",HLOOKUP(AM$2,Instructions!$D$203:$AS$234,3,FALSE))</f>
        <v/>
      </c>
      <c r="AM8" s="29" t="str">
        <f t="shared" ref="AM8:AM36" si="7">IF(AK8="","",(AK8*AL8))</f>
        <v/>
      </c>
      <c r="AO8" s="25">
        <v>2</v>
      </c>
      <c r="AP8" s="28"/>
      <c r="AQ8" s="5" t="str">
        <f>IF(AR$2="","",HLOOKUP(AR$2,Instructions!$D$203:$AS$234,3,FALSE))</f>
        <v/>
      </c>
      <c r="AR8" s="29" t="str">
        <f t="shared" ref="AR8:AR36" si="8">IF(AP8="","",(AP8*AQ8))</f>
        <v/>
      </c>
      <c r="AT8" s="25">
        <v>2</v>
      </c>
      <c r="AU8" s="28"/>
      <c r="AV8" s="5" t="str">
        <f>IF(AW$2="","",HLOOKUP(AW$2,Instructions!$D$203:$AS$234,3,FALSE))</f>
        <v/>
      </c>
      <c r="AW8" s="29" t="str">
        <f t="shared" ref="AW8:AW36" si="9">IF(AU8="","",(AU8*AV8))</f>
        <v/>
      </c>
      <c r="AY8" s="25">
        <v>2</v>
      </c>
      <c r="AZ8" s="28"/>
      <c r="BA8" s="5" t="str">
        <f>IF(BB$2="","",HLOOKUP(BB$2,Instructions!$D$203:$AS$234,3,FALSE))</f>
        <v/>
      </c>
      <c r="BB8" s="29" t="str">
        <f t="shared" ref="BB8:BB36" si="10">IF(AZ8="","",(AZ8*BA8))</f>
        <v/>
      </c>
      <c r="BD8" s="25">
        <v>2</v>
      </c>
      <c r="BE8" s="28"/>
      <c r="BF8" s="5" t="str">
        <f>IF(BG$2="","",HLOOKUP(BG$2,Instructions!$D$203:$AS$234,3,FALSE))</f>
        <v/>
      </c>
      <c r="BG8" s="29" t="str">
        <f t="shared" ref="BG8:BG36" si="11">IF(BE8="","",(BE8*BF8))</f>
        <v/>
      </c>
      <c r="BI8" s="25">
        <v>2</v>
      </c>
      <c r="BJ8" s="28"/>
      <c r="BK8" s="5" t="str">
        <f>IF(BL$2="","",HLOOKUP(BL$2,Instructions!$D$203:$AS$234,3,FALSE))</f>
        <v/>
      </c>
      <c r="BL8" s="29" t="str">
        <f t="shared" ref="BL8:BL36" si="12">IF(BJ8="","",(BJ8*BK8))</f>
        <v/>
      </c>
      <c r="BN8" s="25">
        <v>2</v>
      </c>
      <c r="BO8" s="28"/>
      <c r="BP8" s="5" t="str">
        <f>IF(BQ$2="","",HLOOKUP(BQ$2,Instructions!$D$203:$AS$234,3,FALSE))</f>
        <v/>
      </c>
      <c r="BQ8" s="29" t="str">
        <f t="shared" ref="BQ8:BQ36" si="13">IF(BO8="","",(BO8*BP8))</f>
        <v/>
      </c>
      <c r="BS8" s="25">
        <v>2</v>
      </c>
      <c r="BT8" s="28"/>
      <c r="BU8" s="5" t="str">
        <f>IF(BV$2="","",HLOOKUP(BV$2,Instructions!$D$203:$AS$234,3,FALSE))</f>
        <v/>
      </c>
      <c r="BV8" s="29" t="str">
        <f t="shared" ref="BV8:BV36" si="14">IF(BT8="","",(BT8*BU8))</f>
        <v/>
      </c>
      <c r="BX8" s="25">
        <v>2</v>
      </c>
      <c r="BY8" s="28"/>
      <c r="BZ8" s="5" t="str">
        <f>IF(CA$2="","",HLOOKUP(CA$2,Instructions!$D$203:$AS$234,3,FALSE))</f>
        <v/>
      </c>
      <c r="CA8" s="29" t="str">
        <f t="shared" ref="CA8:CA36" si="15">IF(BY8="","",(BY8*BZ8))</f>
        <v/>
      </c>
      <c r="CC8" s="25">
        <v>2</v>
      </c>
      <c r="CD8" s="28"/>
      <c r="CE8" s="5" t="str">
        <f>IF(CF$2="","",HLOOKUP(CF$2,Instructions!$D$203:$AS$234,3,FALSE))</f>
        <v/>
      </c>
      <c r="CF8" s="29" t="str">
        <f t="shared" ref="CF8:CF36" si="16">IF(CD8="","",(CD8*CE8))</f>
        <v/>
      </c>
      <c r="CH8" s="25">
        <v>2</v>
      </c>
      <c r="CI8" s="28"/>
      <c r="CJ8" s="5" t="str">
        <f>IF(CK$2="","",HLOOKUP(CK$2,Instructions!$D$203:$AS$234,3,FALSE))</f>
        <v/>
      </c>
      <c r="CK8" s="29" t="str">
        <f t="shared" ref="CK8:CK36" si="17">IF(CI8="","",(CI8*CJ8))</f>
        <v/>
      </c>
      <c r="CM8" s="25">
        <v>2</v>
      </c>
      <c r="CN8" s="28"/>
      <c r="CO8" s="5" t="str">
        <f>IF(CP$2="","",HLOOKUP(CP$2,Instructions!$D$203:$AS$234,3,FALSE))</f>
        <v/>
      </c>
      <c r="CP8" s="29" t="str">
        <f t="shared" ref="CP8:CP36" si="18">IF(CN8="","",(CN8*CO8))</f>
        <v/>
      </c>
      <c r="CR8" s="25">
        <v>2</v>
      </c>
      <c r="CS8" s="28"/>
      <c r="CT8" s="5" t="str">
        <f>IF(CU$2="","",HLOOKUP(CU$2,Instructions!$D$203:$AS$234,3,FALSE))</f>
        <v/>
      </c>
      <c r="CU8" s="29" t="str">
        <f t="shared" ref="CU8:CU36" si="19">IF(CS8="","",(CS8*CT8))</f>
        <v/>
      </c>
      <c r="CW8" s="25">
        <v>2</v>
      </c>
      <c r="CX8" s="28"/>
      <c r="CY8" s="5" t="str">
        <f>IF(CZ$2="","",HLOOKUP(CZ$2,Instructions!$D$203:$AS$234,3,FALSE))</f>
        <v/>
      </c>
      <c r="CZ8" s="29" t="str">
        <f t="shared" ref="CZ8:CZ36" si="20">IF(CX8="","",(CX8*CY8))</f>
        <v/>
      </c>
      <c r="DB8" s="25">
        <v>2</v>
      </c>
      <c r="DC8" s="28"/>
      <c r="DD8" s="5" t="str">
        <f>IF(DE$2="","",HLOOKUP(DE$2,Instructions!$D$203:$AS$234,3,FALSE))</f>
        <v/>
      </c>
      <c r="DE8" s="29" t="str">
        <f t="shared" ref="DE8:DE36" si="21">IF(DC8="","",(DC8*DD8))</f>
        <v/>
      </c>
      <c r="DG8" s="25">
        <v>2</v>
      </c>
      <c r="DH8" s="28"/>
      <c r="DI8" s="5" t="str">
        <f>IF(DJ$2="","",HLOOKUP(DJ$2,Instructions!$D$203:$AS$234,3,FALSE))</f>
        <v/>
      </c>
      <c r="DJ8" s="29" t="str">
        <f t="shared" ref="DJ8:DJ36" si="22">IF(DH8="","",(DH8*DI8))</f>
        <v/>
      </c>
      <c r="DL8" s="25">
        <v>2</v>
      </c>
      <c r="DM8" s="28"/>
      <c r="DN8" s="5" t="str">
        <f>IF(DO$2="","",HLOOKUP(DO$2,Instructions!$D$203:$AS$234,3,FALSE))</f>
        <v/>
      </c>
      <c r="DO8" s="29" t="str">
        <f t="shared" ref="DO8:DO36" si="23">IF(DM8="","",(DM8*DN8))</f>
        <v/>
      </c>
      <c r="DQ8" s="25">
        <v>2</v>
      </c>
      <c r="DR8" s="28"/>
      <c r="DS8" s="5" t="str">
        <f>IF(DT$2="","",HLOOKUP(DT$2,Instructions!$D$203:$AS$234,3,FALSE))</f>
        <v/>
      </c>
      <c r="DT8" s="29" t="str">
        <f t="shared" ref="DT8:DT36" si="24">IF(DR8="","",(DR8*DS8))</f>
        <v/>
      </c>
      <c r="DV8" s="25">
        <v>2</v>
      </c>
      <c r="DW8" s="28"/>
      <c r="DX8" s="5" t="str">
        <f>IF(DY$2="","",HLOOKUP(DY$2,Instructions!$D$203:$AS$234,3,FALSE))</f>
        <v/>
      </c>
      <c r="DY8" s="29" t="str">
        <f t="shared" ref="DY8:DY36" si="25">IF(DW8="","",(DW8*DX8))</f>
        <v/>
      </c>
      <c r="EA8" s="25">
        <v>2</v>
      </c>
      <c r="EB8" s="28"/>
      <c r="EC8" s="5" t="str">
        <f>IF(ED$2="","",HLOOKUP(ED$2,Instructions!$D$203:$AS$234,3,FALSE))</f>
        <v/>
      </c>
      <c r="ED8" s="29" t="str">
        <f t="shared" ref="ED8:ED36" si="26">IF(EB8="","",(EB8*EC8))</f>
        <v/>
      </c>
      <c r="EF8" s="25">
        <v>2</v>
      </c>
      <c r="EG8" s="28"/>
      <c r="EH8" s="5" t="str">
        <f>IF(EI$2="","",HLOOKUP(EI$2,Instructions!$D$203:$AS$234,3,FALSE))</f>
        <v/>
      </c>
      <c r="EI8" s="29" t="str">
        <f t="shared" ref="EI8:EI36" si="27">IF(EG8="","",(EG8*EH8))</f>
        <v/>
      </c>
      <c r="EK8" s="25">
        <v>2</v>
      </c>
      <c r="EL8" s="28"/>
      <c r="EM8" s="5" t="str">
        <f>IF(EN$2="","",HLOOKUP(EN$2,Instructions!$D$203:$AS$234,3,FALSE))</f>
        <v/>
      </c>
      <c r="EN8" s="29" t="str">
        <f t="shared" ref="EN8:EN36" si="28">IF(EL8="","",(EL8*EM8))</f>
        <v/>
      </c>
      <c r="EP8" s="25">
        <v>2</v>
      </c>
      <c r="EQ8" s="28"/>
      <c r="ER8" s="5" t="str">
        <f>IF(ES$2="","",HLOOKUP(ES$2,Instructions!$D$203:$AS$234,3,FALSE))</f>
        <v/>
      </c>
      <c r="ES8" s="29" t="str">
        <f t="shared" ref="ES8:ES36" si="29">IF(EQ8="","",(EQ8*ER8))</f>
        <v/>
      </c>
      <c r="EU8" s="25">
        <v>2</v>
      </c>
      <c r="EV8" s="28"/>
      <c r="EW8" s="5" t="str">
        <f>IF(EX$2="","",HLOOKUP(EX$2,Instructions!$D$203:$AS$234,3,FALSE))</f>
        <v/>
      </c>
      <c r="EX8" s="29" t="str">
        <f t="shared" ref="EX8:EX36" si="30">IF(EV8="","",(EV8*EW8))</f>
        <v/>
      </c>
      <c r="EZ8" s="25">
        <v>2</v>
      </c>
      <c r="FA8" s="28"/>
      <c r="FB8" s="5" t="str">
        <f>IF(FC$2="","",HLOOKUP(FC$2,Instructions!$D$203:$AS$234,3,FALSE))</f>
        <v/>
      </c>
      <c r="FC8" s="29" t="str">
        <f t="shared" ref="FC8:FC36" si="31">IF(FA8="","",(FA8*FB8))</f>
        <v/>
      </c>
      <c r="FE8" s="25">
        <v>2</v>
      </c>
      <c r="FF8" s="28"/>
      <c r="FG8" s="5" t="str">
        <f>IF(FH$2="","",HLOOKUP(FH$2,Instructions!$D$203:$AS$234,3,FALSE))</f>
        <v/>
      </c>
      <c r="FH8" s="29" t="str">
        <f t="shared" ref="FH8:FH36" si="32">IF(FF8="","",(FF8*FG8))</f>
        <v/>
      </c>
      <c r="FJ8" s="25">
        <v>2</v>
      </c>
      <c r="FK8" s="28"/>
      <c r="FL8" s="5" t="str">
        <f>IF(FM$2="","",HLOOKUP(FM$2,Instructions!$D$203:$AS$234,3,FALSE))</f>
        <v/>
      </c>
      <c r="FM8" s="29" t="str">
        <f t="shared" ref="FM8:FM36" si="33">IF(FK8="","",(FK8*FL8))</f>
        <v/>
      </c>
      <c r="FO8" s="25">
        <v>2</v>
      </c>
      <c r="FP8" s="28"/>
      <c r="FQ8" s="5" t="str">
        <f>IF(FR$2="","",HLOOKUP(FR$2,Instructions!$D$203:$AS$234,3,FALSE))</f>
        <v/>
      </c>
      <c r="FR8" s="29" t="str">
        <f t="shared" ref="FR8:FR36" si="34">IF(FP8="","",(FP8*FQ8))</f>
        <v/>
      </c>
      <c r="FT8" s="25">
        <v>2</v>
      </c>
      <c r="FU8" s="28"/>
      <c r="FV8" s="5" t="str">
        <f>IF(FW$2="","",HLOOKUP(FW$2,Instructions!$D$203:$AS$234,3,FALSE))</f>
        <v/>
      </c>
      <c r="FW8" s="29" t="str">
        <f t="shared" ref="FW8:FW36" si="35">IF(FU8="","",(FU8*FV8))</f>
        <v/>
      </c>
      <c r="FY8" s="25">
        <v>2</v>
      </c>
      <c r="FZ8" s="28"/>
      <c r="GA8" s="5" t="str">
        <f>IF(GB$2="","",HLOOKUP(GB$2,Instructions!$D$203:$AS$234,3,FALSE))</f>
        <v/>
      </c>
      <c r="GB8" s="29" t="str">
        <f t="shared" ref="GB8:GB36" si="36">IF(FZ8="","",(FZ8*GA8))</f>
        <v/>
      </c>
      <c r="GD8" s="25">
        <v>2</v>
      </c>
      <c r="GE8" s="28"/>
      <c r="GF8" s="5" t="str">
        <f>IF(GG$2="","",HLOOKUP(GG$2,Instructions!$D$203:$AS$234,3,FALSE))</f>
        <v/>
      </c>
      <c r="GG8" s="29" t="str">
        <f t="shared" ref="GG8:GG36" si="37">IF(GE8="","",(GE8*GF8))</f>
        <v/>
      </c>
      <c r="GI8" s="25">
        <v>2</v>
      </c>
      <c r="GJ8" s="28"/>
      <c r="GK8" s="5" t="str">
        <f>IF(GL$2="","",HLOOKUP(GL$2,Instructions!$D$203:$AS$234,3,FALSE))</f>
        <v/>
      </c>
      <c r="GL8" s="29" t="str">
        <f t="shared" ref="GL8:GL36" si="38">IF(GJ8="","",(GJ8*GK8))</f>
        <v/>
      </c>
      <c r="GN8" s="25">
        <v>2</v>
      </c>
      <c r="GO8" s="28"/>
      <c r="GP8" s="5" t="str">
        <f>IF(GQ$2="","",HLOOKUP(GQ$2,Instructions!$D$203:$AS$234,3,FALSE))</f>
        <v/>
      </c>
      <c r="GQ8" s="29" t="str">
        <f t="shared" ref="GQ8:GQ36" si="39">IF(GO8="","",(GO8*GP8))</f>
        <v/>
      </c>
    </row>
    <row r="9" spans="1:199" x14ac:dyDescent="0.3">
      <c r="A9" s="25">
        <v>3</v>
      </c>
      <c r="B9" s="28"/>
      <c r="C9" s="5" t="str">
        <f>IF(D$2="","",HLOOKUP(D$2,Instructions!$D$203:$AS$234,4,FALSE))</f>
        <v/>
      </c>
      <c r="D9" s="29" t="str">
        <f t="shared" si="0"/>
        <v/>
      </c>
      <c r="F9" s="25">
        <v>3</v>
      </c>
      <c r="G9" s="28"/>
      <c r="H9" s="5" t="str">
        <f>IF(I$2="","",HLOOKUP(I$2,Instructions!$D$203:$AS$234,4,FALSE))</f>
        <v/>
      </c>
      <c r="I9" s="29" t="str">
        <f t="shared" si="1"/>
        <v/>
      </c>
      <c r="K9" s="25">
        <v>3</v>
      </c>
      <c r="L9" s="28"/>
      <c r="M9" s="5" t="str">
        <f>IF(N$2="","",HLOOKUP(N$2,Instructions!$D$203:$AS$234,4,FALSE))</f>
        <v/>
      </c>
      <c r="N9" s="29" t="str">
        <f t="shared" si="2"/>
        <v/>
      </c>
      <c r="P9" s="25">
        <v>3</v>
      </c>
      <c r="Q9" s="28"/>
      <c r="R9" s="5" t="str">
        <f>IF(S$2="","",HLOOKUP(S$2,Instructions!$D$203:$AS$234,4,FALSE))</f>
        <v/>
      </c>
      <c r="S9" s="29" t="str">
        <f t="shared" si="3"/>
        <v/>
      </c>
      <c r="U9" s="25">
        <v>3</v>
      </c>
      <c r="V9" s="28"/>
      <c r="W9" s="5" t="str">
        <f>IF(X$2="","",HLOOKUP(X$2,Instructions!$D$203:$AS$234,4,FALSE))</f>
        <v/>
      </c>
      <c r="X9" s="29" t="str">
        <f t="shared" si="4"/>
        <v/>
      </c>
      <c r="Z9" s="25">
        <v>3</v>
      </c>
      <c r="AA9" s="28"/>
      <c r="AB9" s="5" t="str">
        <f>IF(AC$2="","",HLOOKUP(AC$2,Instructions!$D$203:$AS$234,4,FALSE))</f>
        <v/>
      </c>
      <c r="AC9" s="29" t="str">
        <f t="shared" si="5"/>
        <v/>
      </c>
      <c r="AE9" s="25">
        <v>3</v>
      </c>
      <c r="AF9" s="28"/>
      <c r="AG9" s="5" t="str">
        <f>IF(AH$2="","",HLOOKUP(AH$2,Instructions!$D$203:$AS$234,4,FALSE))</f>
        <v/>
      </c>
      <c r="AH9" s="29" t="str">
        <f t="shared" si="6"/>
        <v/>
      </c>
      <c r="AJ9" s="25">
        <v>3</v>
      </c>
      <c r="AK9" s="28"/>
      <c r="AL9" s="5" t="str">
        <f>IF(AM$2="","",HLOOKUP(AM$2,Instructions!$D$203:$AS$234,4,FALSE))</f>
        <v/>
      </c>
      <c r="AM9" s="29" t="str">
        <f t="shared" si="7"/>
        <v/>
      </c>
      <c r="AO9" s="25">
        <v>3</v>
      </c>
      <c r="AP9" s="28"/>
      <c r="AQ9" s="5" t="str">
        <f>IF(AR$2="","",HLOOKUP(AR$2,Instructions!$D$203:$AS$234,4,FALSE))</f>
        <v/>
      </c>
      <c r="AR9" s="29" t="str">
        <f t="shared" si="8"/>
        <v/>
      </c>
      <c r="AT9" s="25">
        <v>3</v>
      </c>
      <c r="AU9" s="28"/>
      <c r="AV9" s="5" t="str">
        <f>IF(AW$2="","",HLOOKUP(AW$2,Instructions!$D$203:$AS$234,4,FALSE))</f>
        <v/>
      </c>
      <c r="AW9" s="29" t="str">
        <f t="shared" si="9"/>
        <v/>
      </c>
      <c r="AY9" s="25">
        <v>3</v>
      </c>
      <c r="AZ9" s="28"/>
      <c r="BA9" s="5" t="str">
        <f>IF(BB$2="","",HLOOKUP(BB$2,Instructions!$D$203:$AS$234,4,FALSE))</f>
        <v/>
      </c>
      <c r="BB9" s="29" t="str">
        <f t="shared" si="10"/>
        <v/>
      </c>
      <c r="BD9" s="25">
        <v>3</v>
      </c>
      <c r="BE9" s="28"/>
      <c r="BF9" s="5" t="str">
        <f>IF(BG$2="","",HLOOKUP(BG$2,Instructions!$D$203:$AS$234,4,FALSE))</f>
        <v/>
      </c>
      <c r="BG9" s="29" t="str">
        <f t="shared" si="11"/>
        <v/>
      </c>
      <c r="BI9" s="25">
        <v>3</v>
      </c>
      <c r="BJ9" s="28"/>
      <c r="BK9" s="5" t="str">
        <f>IF(BL$2="","",HLOOKUP(BL$2,Instructions!$D$203:$AS$234,4,FALSE))</f>
        <v/>
      </c>
      <c r="BL9" s="29" t="str">
        <f t="shared" si="12"/>
        <v/>
      </c>
      <c r="BN9" s="25">
        <v>3</v>
      </c>
      <c r="BO9" s="28"/>
      <c r="BP9" s="5" t="str">
        <f>IF(BQ$2="","",HLOOKUP(BQ$2,Instructions!$D$203:$AS$234,4,FALSE))</f>
        <v/>
      </c>
      <c r="BQ9" s="29" t="str">
        <f t="shared" si="13"/>
        <v/>
      </c>
      <c r="BS9" s="25">
        <v>3</v>
      </c>
      <c r="BT9" s="28"/>
      <c r="BU9" s="5" t="str">
        <f>IF(BV$2="","",HLOOKUP(BV$2,Instructions!$D$203:$AS$234,4,FALSE))</f>
        <v/>
      </c>
      <c r="BV9" s="29" t="str">
        <f t="shared" si="14"/>
        <v/>
      </c>
      <c r="BX9" s="25">
        <v>3</v>
      </c>
      <c r="BY9" s="28"/>
      <c r="BZ9" s="5" t="str">
        <f>IF(CA$2="","",HLOOKUP(CA$2,Instructions!$D$203:$AS$234,4,FALSE))</f>
        <v/>
      </c>
      <c r="CA9" s="29" t="str">
        <f t="shared" si="15"/>
        <v/>
      </c>
      <c r="CC9" s="25">
        <v>3</v>
      </c>
      <c r="CD9" s="28"/>
      <c r="CE9" s="5" t="str">
        <f>IF(CF$2="","",HLOOKUP(CF$2,Instructions!$D$203:$AS$234,4,FALSE))</f>
        <v/>
      </c>
      <c r="CF9" s="29" t="str">
        <f t="shared" si="16"/>
        <v/>
      </c>
      <c r="CH9" s="25">
        <v>3</v>
      </c>
      <c r="CI9" s="28"/>
      <c r="CJ9" s="5" t="str">
        <f>IF(CK$2="","",HLOOKUP(CK$2,Instructions!$D$203:$AS$234,4,FALSE))</f>
        <v/>
      </c>
      <c r="CK9" s="29" t="str">
        <f t="shared" si="17"/>
        <v/>
      </c>
      <c r="CM9" s="25">
        <v>3</v>
      </c>
      <c r="CN9" s="28"/>
      <c r="CO9" s="5" t="str">
        <f>IF(CP$2="","",HLOOKUP(CP$2,Instructions!$D$203:$AS$234,4,FALSE))</f>
        <v/>
      </c>
      <c r="CP9" s="29" t="str">
        <f t="shared" si="18"/>
        <v/>
      </c>
      <c r="CR9" s="25">
        <v>3</v>
      </c>
      <c r="CS9" s="28"/>
      <c r="CT9" s="5" t="str">
        <f>IF(CU$2="","",HLOOKUP(CU$2,Instructions!$D$203:$AS$234,4,FALSE))</f>
        <v/>
      </c>
      <c r="CU9" s="29" t="str">
        <f t="shared" si="19"/>
        <v/>
      </c>
      <c r="CW9" s="25">
        <v>3</v>
      </c>
      <c r="CX9" s="28"/>
      <c r="CY9" s="5" t="str">
        <f>IF(CZ$2="","",HLOOKUP(CZ$2,Instructions!$D$203:$AS$234,4,FALSE))</f>
        <v/>
      </c>
      <c r="CZ9" s="29" t="str">
        <f t="shared" si="20"/>
        <v/>
      </c>
      <c r="DB9" s="25">
        <v>3</v>
      </c>
      <c r="DC9" s="28"/>
      <c r="DD9" s="5" t="str">
        <f>IF(DE$2="","",HLOOKUP(DE$2,Instructions!$D$203:$AS$234,4,FALSE))</f>
        <v/>
      </c>
      <c r="DE9" s="29" t="str">
        <f t="shared" si="21"/>
        <v/>
      </c>
      <c r="DG9" s="25">
        <v>3</v>
      </c>
      <c r="DH9" s="28"/>
      <c r="DI9" s="5" t="str">
        <f>IF(DJ$2="","",HLOOKUP(DJ$2,Instructions!$D$203:$AS$234,4,FALSE))</f>
        <v/>
      </c>
      <c r="DJ9" s="29" t="str">
        <f t="shared" si="22"/>
        <v/>
      </c>
      <c r="DL9" s="25">
        <v>3</v>
      </c>
      <c r="DM9" s="28"/>
      <c r="DN9" s="5" t="str">
        <f>IF(DO$2="","",HLOOKUP(DO$2,Instructions!$D$203:$AS$234,4,FALSE))</f>
        <v/>
      </c>
      <c r="DO9" s="29" t="str">
        <f t="shared" si="23"/>
        <v/>
      </c>
      <c r="DQ9" s="25">
        <v>3</v>
      </c>
      <c r="DR9" s="28"/>
      <c r="DS9" s="5" t="str">
        <f>IF(DT$2="","",HLOOKUP(DT$2,Instructions!$D$203:$AS$234,4,FALSE))</f>
        <v/>
      </c>
      <c r="DT9" s="29" t="str">
        <f t="shared" si="24"/>
        <v/>
      </c>
      <c r="DV9" s="25">
        <v>3</v>
      </c>
      <c r="DW9" s="28"/>
      <c r="DX9" s="5" t="str">
        <f>IF(DY$2="","",HLOOKUP(DY$2,Instructions!$D$203:$AS$234,4,FALSE))</f>
        <v/>
      </c>
      <c r="DY9" s="29" t="str">
        <f t="shared" si="25"/>
        <v/>
      </c>
      <c r="EA9" s="25">
        <v>3</v>
      </c>
      <c r="EB9" s="28"/>
      <c r="EC9" s="5" t="str">
        <f>IF(ED$2="","",HLOOKUP(ED$2,Instructions!$D$203:$AS$234,4,FALSE))</f>
        <v/>
      </c>
      <c r="ED9" s="29" t="str">
        <f t="shared" si="26"/>
        <v/>
      </c>
      <c r="EF9" s="25">
        <v>3</v>
      </c>
      <c r="EG9" s="28"/>
      <c r="EH9" s="5" t="str">
        <f>IF(EI$2="","",HLOOKUP(EI$2,Instructions!$D$203:$AS$234,4,FALSE))</f>
        <v/>
      </c>
      <c r="EI9" s="29" t="str">
        <f t="shared" si="27"/>
        <v/>
      </c>
      <c r="EK9" s="25">
        <v>3</v>
      </c>
      <c r="EL9" s="28"/>
      <c r="EM9" s="5" t="str">
        <f>IF(EN$2="","",HLOOKUP(EN$2,Instructions!$D$203:$AS$234,4,FALSE))</f>
        <v/>
      </c>
      <c r="EN9" s="29" t="str">
        <f t="shared" si="28"/>
        <v/>
      </c>
      <c r="EP9" s="25">
        <v>3</v>
      </c>
      <c r="EQ9" s="28"/>
      <c r="ER9" s="5" t="str">
        <f>IF(ES$2="","",HLOOKUP(ES$2,Instructions!$D$203:$AS$234,4,FALSE))</f>
        <v/>
      </c>
      <c r="ES9" s="29" t="str">
        <f t="shared" si="29"/>
        <v/>
      </c>
      <c r="EU9" s="25">
        <v>3</v>
      </c>
      <c r="EV9" s="28"/>
      <c r="EW9" s="5" t="str">
        <f>IF(EX$2="","",HLOOKUP(EX$2,Instructions!$D$203:$AS$234,4,FALSE))</f>
        <v/>
      </c>
      <c r="EX9" s="29" t="str">
        <f t="shared" si="30"/>
        <v/>
      </c>
      <c r="EZ9" s="25">
        <v>3</v>
      </c>
      <c r="FA9" s="28"/>
      <c r="FB9" s="5" t="str">
        <f>IF(FC$2="","",HLOOKUP(FC$2,Instructions!$D$203:$AS$234,4,FALSE))</f>
        <v/>
      </c>
      <c r="FC9" s="29" t="str">
        <f t="shared" si="31"/>
        <v/>
      </c>
      <c r="FE9" s="25">
        <v>3</v>
      </c>
      <c r="FF9" s="28"/>
      <c r="FG9" s="5" t="str">
        <f>IF(FH$2="","",HLOOKUP(FH$2,Instructions!$D$203:$AS$234,4,FALSE))</f>
        <v/>
      </c>
      <c r="FH9" s="29" t="str">
        <f t="shared" si="32"/>
        <v/>
      </c>
      <c r="FJ9" s="25">
        <v>3</v>
      </c>
      <c r="FK9" s="28"/>
      <c r="FL9" s="5" t="str">
        <f>IF(FM$2="","",HLOOKUP(FM$2,Instructions!$D$203:$AS$234,4,FALSE))</f>
        <v/>
      </c>
      <c r="FM9" s="29" t="str">
        <f t="shared" si="33"/>
        <v/>
      </c>
      <c r="FO9" s="25">
        <v>3</v>
      </c>
      <c r="FP9" s="28"/>
      <c r="FQ9" s="5" t="str">
        <f>IF(FR$2="","",HLOOKUP(FR$2,Instructions!$D$203:$AS$234,4,FALSE))</f>
        <v/>
      </c>
      <c r="FR9" s="29" t="str">
        <f t="shared" si="34"/>
        <v/>
      </c>
      <c r="FT9" s="25">
        <v>3</v>
      </c>
      <c r="FU9" s="28"/>
      <c r="FV9" s="5" t="str">
        <f>IF(FW$2="","",HLOOKUP(FW$2,Instructions!$D$203:$AS$234,4,FALSE))</f>
        <v/>
      </c>
      <c r="FW9" s="29" t="str">
        <f t="shared" si="35"/>
        <v/>
      </c>
      <c r="FY9" s="25">
        <v>3</v>
      </c>
      <c r="FZ9" s="28"/>
      <c r="GA9" s="5" t="str">
        <f>IF(GB$2="","",HLOOKUP(GB$2,Instructions!$D$203:$AS$234,4,FALSE))</f>
        <v/>
      </c>
      <c r="GB9" s="29" t="str">
        <f t="shared" si="36"/>
        <v/>
      </c>
      <c r="GD9" s="25">
        <v>3</v>
      </c>
      <c r="GE9" s="28"/>
      <c r="GF9" s="5" t="str">
        <f>IF(GG$2="","",HLOOKUP(GG$2,Instructions!$D$203:$AS$234,4,FALSE))</f>
        <v/>
      </c>
      <c r="GG9" s="29" t="str">
        <f t="shared" si="37"/>
        <v/>
      </c>
      <c r="GI9" s="25">
        <v>3</v>
      </c>
      <c r="GJ9" s="28"/>
      <c r="GK9" s="5" t="str">
        <f>IF(GL$2="","",HLOOKUP(GL$2,Instructions!$D$203:$AS$234,4,FALSE))</f>
        <v/>
      </c>
      <c r="GL9" s="29" t="str">
        <f t="shared" si="38"/>
        <v/>
      </c>
      <c r="GN9" s="25">
        <v>3</v>
      </c>
      <c r="GO9" s="28"/>
      <c r="GP9" s="5" t="str">
        <f>IF(GQ$2="","",HLOOKUP(GQ$2,Instructions!$D$203:$AS$234,4,FALSE))</f>
        <v/>
      </c>
      <c r="GQ9" s="29" t="str">
        <f t="shared" si="39"/>
        <v/>
      </c>
    </row>
    <row r="10" spans="1:199" x14ac:dyDescent="0.3">
      <c r="A10" s="25">
        <v>4</v>
      </c>
      <c r="B10" s="28"/>
      <c r="C10" s="5" t="str">
        <f>IF(D$2="","",HLOOKUP(D$2,Instructions!$D$203:$AS$234,5,FALSE))</f>
        <v/>
      </c>
      <c r="D10" s="29" t="str">
        <f t="shared" si="0"/>
        <v/>
      </c>
      <c r="F10" s="25">
        <v>4</v>
      </c>
      <c r="G10" s="28"/>
      <c r="H10" s="5" t="str">
        <f>IF(I$2="","",HLOOKUP(I$2,Instructions!$D$203:$AS$234,5,FALSE))</f>
        <v/>
      </c>
      <c r="I10" s="29" t="str">
        <f t="shared" si="1"/>
        <v/>
      </c>
      <c r="K10" s="25">
        <v>4</v>
      </c>
      <c r="L10" s="28"/>
      <c r="M10" s="5" t="str">
        <f>IF(N$2="","",HLOOKUP(N$2,Instructions!$D$203:$AS$234,5,FALSE))</f>
        <v/>
      </c>
      <c r="N10" s="29" t="str">
        <f t="shared" si="2"/>
        <v/>
      </c>
      <c r="P10" s="25">
        <v>4</v>
      </c>
      <c r="Q10" s="28"/>
      <c r="R10" s="5" t="str">
        <f>IF(S$2="","",HLOOKUP(S$2,Instructions!$D$203:$AS$234,5,FALSE))</f>
        <v/>
      </c>
      <c r="S10" s="29" t="str">
        <f t="shared" si="3"/>
        <v/>
      </c>
      <c r="U10" s="25">
        <v>4</v>
      </c>
      <c r="V10" s="28"/>
      <c r="W10" s="5" t="str">
        <f>IF(X$2="","",HLOOKUP(X$2,Instructions!$D$203:$AS$234,5,FALSE))</f>
        <v/>
      </c>
      <c r="X10" s="29" t="str">
        <f t="shared" si="4"/>
        <v/>
      </c>
      <c r="Z10" s="25">
        <v>4</v>
      </c>
      <c r="AA10" s="28"/>
      <c r="AB10" s="5" t="str">
        <f>IF(AC$2="","",HLOOKUP(AC$2,Instructions!$D$203:$AS$234,5,FALSE))</f>
        <v/>
      </c>
      <c r="AC10" s="29" t="str">
        <f t="shared" si="5"/>
        <v/>
      </c>
      <c r="AE10" s="25">
        <v>4</v>
      </c>
      <c r="AF10" s="28"/>
      <c r="AG10" s="5" t="str">
        <f>IF(AH$2="","",HLOOKUP(AH$2,Instructions!$D$203:$AS$234,5,FALSE))</f>
        <v/>
      </c>
      <c r="AH10" s="29" t="str">
        <f t="shared" si="6"/>
        <v/>
      </c>
      <c r="AJ10" s="25">
        <v>4</v>
      </c>
      <c r="AK10" s="28"/>
      <c r="AL10" s="5" t="str">
        <f>IF(AM$2="","",HLOOKUP(AM$2,Instructions!$D$203:$AS$234,5,FALSE))</f>
        <v/>
      </c>
      <c r="AM10" s="29" t="str">
        <f t="shared" si="7"/>
        <v/>
      </c>
      <c r="AO10" s="25">
        <v>4</v>
      </c>
      <c r="AP10" s="28"/>
      <c r="AQ10" s="5" t="str">
        <f>IF(AR$2="","",HLOOKUP(AR$2,Instructions!$D$203:$AS$234,5,FALSE))</f>
        <v/>
      </c>
      <c r="AR10" s="29" t="str">
        <f t="shared" si="8"/>
        <v/>
      </c>
      <c r="AT10" s="25">
        <v>4</v>
      </c>
      <c r="AU10" s="28"/>
      <c r="AV10" s="5" t="str">
        <f>IF(AW$2="","",HLOOKUP(AW$2,Instructions!$D$203:$AS$234,5,FALSE))</f>
        <v/>
      </c>
      <c r="AW10" s="29" t="str">
        <f t="shared" si="9"/>
        <v/>
      </c>
      <c r="AY10" s="25">
        <v>4</v>
      </c>
      <c r="AZ10" s="28"/>
      <c r="BA10" s="5" t="str">
        <f>IF(BB$2="","",HLOOKUP(BB$2,Instructions!$D$203:$AS$234,5,FALSE))</f>
        <v/>
      </c>
      <c r="BB10" s="29" t="str">
        <f t="shared" si="10"/>
        <v/>
      </c>
      <c r="BD10" s="25">
        <v>4</v>
      </c>
      <c r="BE10" s="28"/>
      <c r="BF10" s="5" t="str">
        <f>IF(BG$2="","",HLOOKUP(BG$2,Instructions!$D$203:$AS$234,5,FALSE))</f>
        <v/>
      </c>
      <c r="BG10" s="29" t="str">
        <f t="shared" si="11"/>
        <v/>
      </c>
      <c r="BI10" s="25">
        <v>4</v>
      </c>
      <c r="BJ10" s="28"/>
      <c r="BK10" s="5" t="str">
        <f>IF(BL$2="","",HLOOKUP(BL$2,Instructions!$D$203:$AS$234,5,FALSE))</f>
        <v/>
      </c>
      <c r="BL10" s="29" t="str">
        <f t="shared" si="12"/>
        <v/>
      </c>
      <c r="BN10" s="25">
        <v>4</v>
      </c>
      <c r="BO10" s="28"/>
      <c r="BP10" s="5" t="str">
        <f>IF(BQ$2="","",HLOOKUP(BQ$2,Instructions!$D$203:$AS$234,5,FALSE))</f>
        <v/>
      </c>
      <c r="BQ10" s="29" t="str">
        <f t="shared" si="13"/>
        <v/>
      </c>
      <c r="BS10" s="25">
        <v>4</v>
      </c>
      <c r="BT10" s="28"/>
      <c r="BU10" s="5" t="str">
        <f>IF(BV$2="","",HLOOKUP(BV$2,Instructions!$D$203:$AS$234,5,FALSE))</f>
        <v/>
      </c>
      <c r="BV10" s="29" t="str">
        <f t="shared" si="14"/>
        <v/>
      </c>
      <c r="BX10" s="25">
        <v>4</v>
      </c>
      <c r="BY10" s="28"/>
      <c r="BZ10" s="5" t="str">
        <f>IF(CA$2="","",HLOOKUP(CA$2,Instructions!$D$203:$AS$234,5,FALSE))</f>
        <v/>
      </c>
      <c r="CA10" s="29" t="str">
        <f t="shared" si="15"/>
        <v/>
      </c>
      <c r="CC10" s="25">
        <v>4</v>
      </c>
      <c r="CD10" s="28"/>
      <c r="CE10" s="5" t="str">
        <f>IF(CF$2="","",HLOOKUP(CF$2,Instructions!$D$203:$AS$234,5,FALSE))</f>
        <v/>
      </c>
      <c r="CF10" s="29" t="str">
        <f t="shared" si="16"/>
        <v/>
      </c>
      <c r="CH10" s="25">
        <v>4</v>
      </c>
      <c r="CI10" s="28"/>
      <c r="CJ10" s="5" t="str">
        <f>IF(CK$2="","",HLOOKUP(CK$2,Instructions!$D$203:$AS$234,5,FALSE))</f>
        <v/>
      </c>
      <c r="CK10" s="29" t="str">
        <f t="shared" si="17"/>
        <v/>
      </c>
      <c r="CM10" s="25">
        <v>4</v>
      </c>
      <c r="CN10" s="28"/>
      <c r="CO10" s="5" t="str">
        <f>IF(CP$2="","",HLOOKUP(CP$2,Instructions!$D$203:$AS$234,5,FALSE))</f>
        <v/>
      </c>
      <c r="CP10" s="29" t="str">
        <f t="shared" si="18"/>
        <v/>
      </c>
      <c r="CR10" s="25">
        <v>4</v>
      </c>
      <c r="CS10" s="28"/>
      <c r="CT10" s="5" t="str">
        <f>IF(CU$2="","",HLOOKUP(CU$2,Instructions!$D$203:$AS$234,5,FALSE))</f>
        <v/>
      </c>
      <c r="CU10" s="29" t="str">
        <f t="shared" si="19"/>
        <v/>
      </c>
      <c r="CW10" s="25">
        <v>4</v>
      </c>
      <c r="CX10" s="28"/>
      <c r="CY10" s="5" t="str">
        <f>IF(CZ$2="","",HLOOKUP(CZ$2,Instructions!$D$203:$AS$234,5,FALSE))</f>
        <v/>
      </c>
      <c r="CZ10" s="29" t="str">
        <f t="shared" si="20"/>
        <v/>
      </c>
      <c r="DB10" s="25">
        <v>4</v>
      </c>
      <c r="DC10" s="28"/>
      <c r="DD10" s="5" t="str">
        <f>IF(DE$2="","",HLOOKUP(DE$2,Instructions!$D$203:$AS$234,5,FALSE))</f>
        <v/>
      </c>
      <c r="DE10" s="29" t="str">
        <f t="shared" si="21"/>
        <v/>
      </c>
      <c r="DG10" s="25">
        <v>4</v>
      </c>
      <c r="DH10" s="28"/>
      <c r="DI10" s="5" t="str">
        <f>IF(DJ$2="","",HLOOKUP(DJ$2,Instructions!$D$203:$AS$234,5,FALSE))</f>
        <v/>
      </c>
      <c r="DJ10" s="29" t="str">
        <f t="shared" si="22"/>
        <v/>
      </c>
      <c r="DL10" s="25">
        <v>4</v>
      </c>
      <c r="DM10" s="28"/>
      <c r="DN10" s="5" t="str">
        <f>IF(DO$2="","",HLOOKUP(DO$2,Instructions!$D$203:$AS$234,5,FALSE))</f>
        <v/>
      </c>
      <c r="DO10" s="29" t="str">
        <f t="shared" si="23"/>
        <v/>
      </c>
      <c r="DQ10" s="25">
        <v>4</v>
      </c>
      <c r="DR10" s="28"/>
      <c r="DS10" s="5" t="str">
        <f>IF(DT$2="","",HLOOKUP(DT$2,Instructions!$D$203:$AS$234,5,FALSE))</f>
        <v/>
      </c>
      <c r="DT10" s="29" t="str">
        <f t="shared" si="24"/>
        <v/>
      </c>
      <c r="DV10" s="25">
        <v>4</v>
      </c>
      <c r="DW10" s="28"/>
      <c r="DX10" s="5" t="str">
        <f>IF(DY$2="","",HLOOKUP(DY$2,Instructions!$D$203:$AS$234,5,FALSE))</f>
        <v/>
      </c>
      <c r="DY10" s="29" t="str">
        <f t="shared" si="25"/>
        <v/>
      </c>
      <c r="EA10" s="25">
        <v>4</v>
      </c>
      <c r="EB10" s="28"/>
      <c r="EC10" s="5" t="str">
        <f>IF(ED$2="","",HLOOKUP(ED$2,Instructions!$D$203:$AS$234,5,FALSE))</f>
        <v/>
      </c>
      <c r="ED10" s="29" t="str">
        <f t="shared" si="26"/>
        <v/>
      </c>
      <c r="EF10" s="25">
        <v>4</v>
      </c>
      <c r="EG10" s="28"/>
      <c r="EH10" s="5" t="str">
        <f>IF(EI$2="","",HLOOKUP(EI$2,Instructions!$D$203:$AS$234,5,FALSE))</f>
        <v/>
      </c>
      <c r="EI10" s="29" t="str">
        <f t="shared" si="27"/>
        <v/>
      </c>
      <c r="EK10" s="25">
        <v>4</v>
      </c>
      <c r="EL10" s="28"/>
      <c r="EM10" s="5" t="str">
        <f>IF(EN$2="","",HLOOKUP(EN$2,Instructions!$D$203:$AS$234,5,FALSE))</f>
        <v/>
      </c>
      <c r="EN10" s="29" t="str">
        <f t="shared" si="28"/>
        <v/>
      </c>
      <c r="EP10" s="25">
        <v>4</v>
      </c>
      <c r="EQ10" s="28"/>
      <c r="ER10" s="5" t="str">
        <f>IF(ES$2="","",HLOOKUP(ES$2,Instructions!$D$203:$AS$234,5,FALSE))</f>
        <v/>
      </c>
      <c r="ES10" s="29" t="str">
        <f t="shared" si="29"/>
        <v/>
      </c>
      <c r="EU10" s="25">
        <v>4</v>
      </c>
      <c r="EV10" s="28"/>
      <c r="EW10" s="5" t="str">
        <f>IF(EX$2="","",HLOOKUP(EX$2,Instructions!$D$203:$AS$234,5,FALSE))</f>
        <v/>
      </c>
      <c r="EX10" s="29" t="str">
        <f t="shared" si="30"/>
        <v/>
      </c>
      <c r="EZ10" s="25">
        <v>4</v>
      </c>
      <c r="FA10" s="28"/>
      <c r="FB10" s="5" t="str">
        <f>IF(FC$2="","",HLOOKUP(FC$2,Instructions!$D$203:$AS$234,5,FALSE))</f>
        <v/>
      </c>
      <c r="FC10" s="29" t="str">
        <f t="shared" si="31"/>
        <v/>
      </c>
      <c r="FE10" s="25">
        <v>4</v>
      </c>
      <c r="FF10" s="28"/>
      <c r="FG10" s="5" t="str">
        <f>IF(FH$2="","",HLOOKUP(FH$2,Instructions!$D$203:$AS$234,5,FALSE))</f>
        <v/>
      </c>
      <c r="FH10" s="29" t="str">
        <f t="shared" si="32"/>
        <v/>
      </c>
      <c r="FJ10" s="25">
        <v>4</v>
      </c>
      <c r="FK10" s="28"/>
      <c r="FL10" s="5" t="str">
        <f>IF(FM$2="","",HLOOKUP(FM$2,Instructions!$D$203:$AS$234,5,FALSE))</f>
        <v/>
      </c>
      <c r="FM10" s="29" t="str">
        <f t="shared" si="33"/>
        <v/>
      </c>
      <c r="FO10" s="25">
        <v>4</v>
      </c>
      <c r="FP10" s="28"/>
      <c r="FQ10" s="5" t="str">
        <f>IF(FR$2="","",HLOOKUP(FR$2,Instructions!$D$203:$AS$234,5,FALSE))</f>
        <v/>
      </c>
      <c r="FR10" s="29" t="str">
        <f t="shared" si="34"/>
        <v/>
      </c>
      <c r="FT10" s="25">
        <v>4</v>
      </c>
      <c r="FU10" s="28"/>
      <c r="FV10" s="5" t="str">
        <f>IF(FW$2="","",HLOOKUP(FW$2,Instructions!$D$203:$AS$234,5,FALSE))</f>
        <v/>
      </c>
      <c r="FW10" s="29" t="str">
        <f t="shared" si="35"/>
        <v/>
      </c>
      <c r="FY10" s="25">
        <v>4</v>
      </c>
      <c r="FZ10" s="28"/>
      <c r="GA10" s="5" t="str">
        <f>IF(GB$2="","",HLOOKUP(GB$2,Instructions!$D$203:$AS$234,5,FALSE))</f>
        <v/>
      </c>
      <c r="GB10" s="29" t="str">
        <f t="shared" si="36"/>
        <v/>
      </c>
      <c r="GD10" s="25">
        <v>4</v>
      </c>
      <c r="GE10" s="28"/>
      <c r="GF10" s="5" t="str">
        <f>IF(GG$2="","",HLOOKUP(GG$2,Instructions!$D$203:$AS$234,5,FALSE))</f>
        <v/>
      </c>
      <c r="GG10" s="29" t="str">
        <f t="shared" si="37"/>
        <v/>
      </c>
      <c r="GI10" s="25">
        <v>4</v>
      </c>
      <c r="GJ10" s="28"/>
      <c r="GK10" s="5" t="str">
        <f>IF(GL$2="","",HLOOKUP(GL$2,Instructions!$D$203:$AS$234,5,FALSE))</f>
        <v/>
      </c>
      <c r="GL10" s="29" t="str">
        <f t="shared" si="38"/>
        <v/>
      </c>
      <c r="GN10" s="25">
        <v>4</v>
      </c>
      <c r="GO10" s="28"/>
      <c r="GP10" s="5" t="str">
        <f>IF(GQ$2="","",HLOOKUP(GQ$2,Instructions!$D$203:$AS$234,5,FALSE))</f>
        <v/>
      </c>
      <c r="GQ10" s="29" t="str">
        <f t="shared" si="39"/>
        <v/>
      </c>
    </row>
    <row r="11" spans="1:199" x14ac:dyDescent="0.3">
      <c r="A11" s="25">
        <v>5</v>
      </c>
      <c r="B11" s="28"/>
      <c r="C11" s="5" t="str">
        <f>IF(D$2="","",HLOOKUP(D$2,Instructions!$D$203:$AS$234,6,FALSE))</f>
        <v/>
      </c>
      <c r="D11" s="29" t="str">
        <f t="shared" si="0"/>
        <v/>
      </c>
      <c r="F11" s="25">
        <v>5</v>
      </c>
      <c r="G11" s="28"/>
      <c r="H11" s="5" t="str">
        <f>IF(I$2="","",HLOOKUP(I$2,Instructions!$D$203:$AS$234,6,FALSE))</f>
        <v/>
      </c>
      <c r="I11" s="29" t="str">
        <f t="shared" si="1"/>
        <v/>
      </c>
      <c r="K11" s="25">
        <v>5</v>
      </c>
      <c r="L11" s="28"/>
      <c r="M11" s="5" t="str">
        <f>IF(N$2="","",HLOOKUP(N$2,Instructions!$D$203:$AS$234,6,FALSE))</f>
        <v/>
      </c>
      <c r="N11" s="29" t="str">
        <f t="shared" si="2"/>
        <v/>
      </c>
      <c r="P11" s="25">
        <v>5</v>
      </c>
      <c r="Q11" s="28"/>
      <c r="R11" s="5" t="str">
        <f>IF(S$2="","",HLOOKUP(S$2,Instructions!$D$203:$AS$234,6,FALSE))</f>
        <v/>
      </c>
      <c r="S11" s="29" t="str">
        <f t="shared" si="3"/>
        <v/>
      </c>
      <c r="U11" s="25">
        <v>5</v>
      </c>
      <c r="V11" s="28"/>
      <c r="W11" s="5" t="str">
        <f>IF(X$2="","",HLOOKUP(X$2,Instructions!$D$203:$AS$234,6,FALSE))</f>
        <v/>
      </c>
      <c r="X11" s="29" t="str">
        <f t="shared" si="4"/>
        <v/>
      </c>
      <c r="Z11" s="25">
        <v>5</v>
      </c>
      <c r="AA11" s="28"/>
      <c r="AB11" s="5" t="str">
        <f>IF(AC$2="","",HLOOKUP(AC$2,Instructions!$D$203:$AS$234,6,FALSE))</f>
        <v/>
      </c>
      <c r="AC11" s="29" t="str">
        <f t="shared" si="5"/>
        <v/>
      </c>
      <c r="AE11" s="25">
        <v>5</v>
      </c>
      <c r="AF11" s="28"/>
      <c r="AG11" s="5" t="str">
        <f>IF(AH$2="","",HLOOKUP(AH$2,Instructions!$D$203:$AS$234,6,FALSE))</f>
        <v/>
      </c>
      <c r="AH11" s="29" t="str">
        <f t="shared" si="6"/>
        <v/>
      </c>
      <c r="AJ11" s="25">
        <v>5</v>
      </c>
      <c r="AK11" s="28"/>
      <c r="AL11" s="5" t="str">
        <f>IF(AM$2="","",HLOOKUP(AM$2,Instructions!$D$203:$AS$234,6,FALSE))</f>
        <v/>
      </c>
      <c r="AM11" s="29" t="str">
        <f t="shared" si="7"/>
        <v/>
      </c>
      <c r="AO11" s="25">
        <v>5</v>
      </c>
      <c r="AP11" s="28"/>
      <c r="AQ11" s="5" t="str">
        <f>IF(AR$2="","",HLOOKUP(AR$2,Instructions!$D$203:$AS$234,6,FALSE))</f>
        <v/>
      </c>
      <c r="AR11" s="29" t="str">
        <f t="shared" si="8"/>
        <v/>
      </c>
      <c r="AT11" s="25">
        <v>5</v>
      </c>
      <c r="AU11" s="28"/>
      <c r="AV11" s="5" t="str">
        <f>IF(AW$2="","",HLOOKUP(AW$2,Instructions!$D$203:$AS$234,6,FALSE))</f>
        <v/>
      </c>
      <c r="AW11" s="29" t="str">
        <f t="shared" si="9"/>
        <v/>
      </c>
      <c r="AY11" s="25">
        <v>5</v>
      </c>
      <c r="AZ11" s="28"/>
      <c r="BA11" s="5" t="str">
        <f>IF(BB$2="","",HLOOKUP(BB$2,Instructions!$D$203:$AS$234,6,FALSE))</f>
        <v/>
      </c>
      <c r="BB11" s="29" t="str">
        <f t="shared" si="10"/>
        <v/>
      </c>
      <c r="BD11" s="25">
        <v>5</v>
      </c>
      <c r="BE11" s="28"/>
      <c r="BF11" s="5" t="str">
        <f>IF(BG$2="","",HLOOKUP(BG$2,Instructions!$D$203:$AS$234,6,FALSE))</f>
        <v/>
      </c>
      <c r="BG11" s="29" t="str">
        <f t="shared" si="11"/>
        <v/>
      </c>
      <c r="BI11" s="25">
        <v>5</v>
      </c>
      <c r="BJ11" s="28"/>
      <c r="BK11" s="5" t="str">
        <f>IF(BL$2="","",HLOOKUP(BL$2,Instructions!$D$203:$AS$234,6,FALSE))</f>
        <v/>
      </c>
      <c r="BL11" s="29" t="str">
        <f t="shared" si="12"/>
        <v/>
      </c>
      <c r="BN11" s="25">
        <v>5</v>
      </c>
      <c r="BO11" s="28"/>
      <c r="BP11" s="5" t="str">
        <f>IF(BQ$2="","",HLOOKUP(BQ$2,Instructions!$D$203:$AS$234,6,FALSE))</f>
        <v/>
      </c>
      <c r="BQ11" s="29" t="str">
        <f t="shared" si="13"/>
        <v/>
      </c>
      <c r="BS11" s="25">
        <v>5</v>
      </c>
      <c r="BT11" s="28"/>
      <c r="BU11" s="5" t="str">
        <f>IF(BV$2="","",HLOOKUP(BV$2,Instructions!$D$203:$AS$234,6,FALSE))</f>
        <v/>
      </c>
      <c r="BV11" s="29" t="str">
        <f t="shared" si="14"/>
        <v/>
      </c>
      <c r="BX11" s="25">
        <v>5</v>
      </c>
      <c r="BY11" s="28"/>
      <c r="BZ11" s="5" t="str">
        <f>IF(CA$2="","",HLOOKUP(CA$2,Instructions!$D$203:$AS$234,6,FALSE))</f>
        <v/>
      </c>
      <c r="CA11" s="29" t="str">
        <f t="shared" si="15"/>
        <v/>
      </c>
      <c r="CC11" s="25">
        <v>5</v>
      </c>
      <c r="CD11" s="28"/>
      <c r="CE11" s="5" t="str">
        <f>IF(CF$2="","",HLOOKUP(CF$2,Instructions!$D$203:$AS$234,6,FALSE))</f>
        <v/>
      </c>
      <c r="CF11" s="29" t="str">
        <f t="shared" si="16"/>
        <v/>
      </c>
      <c r="CH11" s="25">
        <v>5</v>
      </c>
      <c r="CI11" s="28"/>
      <c r="CJ11" s="5" t="str">
        <f>IF(CK$2="","",HLOOKUP(CK$2,Instructions!$D$203:$AS$234,6,FALSE))</f>
        <v/>
      </c>
      <c r="CK11" s="29" t="str">
        <f t="shared" si="17"/>
        <v/>
      </c>
      <c r="CM11" s="25">
        <v>5</v>
      </c>
      <c r="CN11" s="28"/>
      <c r="CO11" s="5" t="str">
        <f>IF(CP$2="","",HLOOKUP(CP$2,Instructions!$D$203:$AS$234,6,FALSE))</f>
        <v/>
      </c>
      <c r="CP11" s="29" t="str">
        <f t="shared" si="18"/>
        <v/>
      </c>
      <c r="CR11" s="25">
        <v>5</v>
      </c>
      <c r="CS11" s="28"/>
      <c r="CT11" s="5" t="str">
        <f>IF(CU$2="","",HLOOKUP(CU$2,Instructions!$D$203:$AS$234,6,FALSE))</f>
        <v/>
      </c>
      <c r="CU11" s="29" t="str">
        <f t="shared" si="19"/>
        <v/>
      </c>
      <c r="CW11" s="25">
        <v>5</v>
      </c>
      <c r="CX11" s="28"/>
      <c r="CY11" s="5" t="str">
        <f>IF(CZ$2="","",HLOOKUP(CZ$2,Instructions!$D$203:$AS$234,6,FALSE))</f>
        <v/>
      </c>
      <c r="CZ11" s="29" t="str">
        <f t="shared" si="20"/>
        <v/>
      </c>
      <c r="DB11" s="25">
        <v>5</v>
      </c>
      <c r="DC11" s="28"/>
      <c r="DD11" s="5" t="str">
        <f>IF(DE$2="","",HLOOKUP(DE$2,Instructions!$D$203:$AS$234,6,FALSE))</f>
        <v/>
      </c>
      <c r="DE11" s="29" t="str">
        <f t="shared" si="21"/>
        <v/>
      </c>
      <c r="DG11" s="25">
        <v>5</v>
      </c>
      <c r="DH11" s="28"/>
      <c r="DI11" s="5" t="str">
        <f>IF(DJ$2="","",HLOOKUP(DJ$2,Instructions!$D$203:$AS$234,6,FALSE))</f>
        <v/>
      </c>
      <c r="DJ11" s="29" t="str">
        <f t="shared" si="22"/>
        <v/>
      </c>
      <c r="DL11" s="25">
        <v>5</v>
      </c>
      <c r="DM11" s="28"/>
      <c r="DN11" s="5" t="str">
        <f>IF(DO$2="","",HLOOKUP(DO$2,Instructions!$D$203:$AS$234,6,FALSE))</f>
        <v/>
      </c>
      <c r="DO11" s="29" t="str">
        <f t="shared" si="23"/>
        <v/>
      </c>
      <c r="DQ11" s="25">
        <v>5</v>
      </c>
      <c r="DR11" s="28"/>
      <c r="DS11" s="5" t="str">
        <f>IF(DT$2="","",HLOOKUP(DT$2,Instructions!$D$203:$AS$234,6,FALSE))</f>
        <v/>
      </c>
      <c r="DT11" s="29" t="str">
        <f t="shared" si="24"/>
        <v/>
      </c>
      <c r="DV11" s="25">
        <v>5</v>
      </c>
      <c r="DW11" s="28"/>
      <c r="DX11" s="5" t="str">
        <f>IF(DY$2="","",HLOOKUP(DY$2,Instructions!$D$203:$AS$234,6,FALSE))</f>
        <v/>
      </c>
      <c r="DY11" s="29" t="str">
        <f t="shared" si="25"/>
        <v/>
      </c>
      <c r="EA11" s="25">
        <v>5</v>
      </c>
      <c r="EB11" s="28"/>
      <c r="EC11" s="5" t="str">
        <f>IF(ED$2="","",HLOOKUP(ED$2,Instructions!$D$203:$AS$234,6,FALSE))</f>
        <v/>
      </c>
      <c r="ED11" s="29" t="str">
        <f t="shared" si="26"/>
        <v/>
      </c>
      <c r="EF11" s="25">
        <v>5</v>
      </c>
      <c r="EG11" s="28"/>
      <c r="EH11" s="5" t="str">
        <f>IF(EI$2="","",HLOOKUP(EI$2,Instructions!$D$203:$AS$234,6,FALSE))</f>
        <v/>
      </c>
      <c r="EI11" s="29" t="str">
        <f t="shared" si="27"/>
        <v/>
      </c>
      <c r="EK11" s="25">
        <v>5</v>
      </c>
      <c r="EL11" s="28"/>
      <c r="EM11" s="5" t="str">
        <f>IF(EN$2="","",HLOOKUP(EN$2,Instructions!$D$203:$AS$234,6,FALSE))</f>
        <v/>
      </c>
      <c r="EN11" s="29" t="str">
        <f t="shared" si="28"/>
        <v/>
      </c>
      <c r="EP11" s="25">
        <v>5</v>
      </c>
      <c r="EQ11" s="28"/>
      <c r="ER11" s="5" t="str">
        <f>IF(ES$2="","",HLOOKUP(ES$2,Instructions!$D$203:$AS$234,6,FALSE))</f>
        <v/>
      </c>
      <c r="ES11" s="29" t="str">
        <f t="shared" si="29"/>
        <v/>
      </c>
      <c r="EU11" s="25">
        <v>5</v>
      </c>
      <c r="EV11" s="28"/>
      <c r="EW11" s="5" t="str">
        <f>IF(EX$2="","",HLOOKUP(EX$2,Instructions!$D$203:$AS$234,6,FALSE))</f>
        <v/>
      </c>
      <c r="EX11" s="29" t="str">
        <f t="shared" si="30"/>
        <v/>
      </c>
      <c r="EZ11" s="25">
        <v>5</v>
      </c>
      <c r="FA11" s="28"/>
      <c r="FB11" s="5" t="str">
        <f>IF(FC$2="","",HLOOKUP(FC$2,Instructions!$D$203:$AS$234,6,FALSE))</f>
        <v/>
      </c>
      <c r="FC11" s="29" t="str">
        <f t="shared" si="31"/>
        <v/>
      </c>
      <c r="FE11" s="25">
        <v>5</v>
      </c>
      <c r="FF11" s="28"/>
      <c r="FG11" s="5" t="str">
        <f>IF(FH$2="","",HLOOKUP(FH$2,Instructions!$D$203:$AS$234,6,FALSE))</f>
        <v/>
      </c>
      <c r="FH11" s="29" t="str">
        <f t="shared" si="32"/>
        <v/>
      </c>
      <c r="FJ11" s="25">
        <v>5</v>
      </c>
      <c r="FK11" s="28"/>
      <c r="FL11" s="5" t="str">
        <f>IF(FM$2="","",HLOOKUP(FM$2,Instructions!$D$203:$AS$234,6,FALSE))</f>
        <v/>
      </c>
      <c r="FM11" s="29" t="str">
        <f t="shared" si="33"/>
        <v/>
      </c>
      <c r="FO11" s="25">
        <v>5</v>
      </c>
      <c r="FP11" s="28"/>
      <c r="FQ11" s="5" t="str">
        <f>IF(FR$2="","",HLOOKUP(FR$2,Instructions!$D$203:$AS$234,6,FALSE))</f>
        <v/>
      </c>
      <c r="FR11" s="29" t="str">
        <f t="shared" si="34"/>
        <v/>
      </c>
      <c r="FT11" s="25">
        <v>5</v>
      </c>
      <c r="FU11" s="28"/>
      <c r="FV11" s="5" t="str">
        <f>IF(FW$2="","",HLOOKUP(FW$2,Instructions!$D$203:$AS$234,6,FALSE))</f>
        <v/>
      </c>
      <c r="FW11" s="29" t="str">
        <f t="shared" si="35"/>
        <v/>
      </c>
      <c r="FY11" s="25">
        <v>5</v>
      </c>
      <c r="FZ11" s="28"/>
      <c r="GA11" s="5" t="str">
        <f>IF(GB$2="","",HLOOKUP(GB$2,Instructions!$D$203:$AS$234,6,FALSE))</f>
        <v/>
      </c>
      <c r="GB11" s="29" t="str">
        <f t="shared" si="36"/>
        <v/>
      </c>
      <c r="GD11" s="25">
        <v>5</v>
      </c>
      <c r="GE11" s="28"/>
      <c r="GF11" s="5" t="str">
        <f>IF(GG$2="","",HLOOKUP(GG$2,Instructions!$D$203:$AS$234,6,FALSE))</f>
        <v/>
      </c>
      <c r="GG11" s="29" t="str">
        <f t="shared" si="37"/>
        <v/>
      </c>
      <c r="GI11" s="25">
        <v>5</v>
      </c>
      <c r="GJ11" s="28"/>
      <c r="GK11" s="5" t="str">
        <f>IF(GL$2="","",HLOOKUP(GL$2,Instructions!$D$203:$AS$234,6,FALSE))</f>
        <v/>
      </c>
      <c r="GL11" s="29" t="str">
        <f t="shared" si="38"/>
        <v/>
      </c>
      <c r="GN11" s="25">
        <v>5</v>
      </c>
      <c r="GO11" s="28"/>
      <c r="GP11" s="5" t="str">
        <f>IF(GQ$2="","",HLOOKUP(GQ$2,Instructions!$D$203:$AS$234,6,FALSE))</f>
        <v/>
      </c>
      <c r="GQ11" s="29" t="str">
        <f t="shared" si="39"/>
        <v/>
      </c>
    </row>
    <row r="12" spans="1:199" x14ac:dyDescent="0.3">
      <c r="A12" s="25">
        <v>6</v>
      </c>
      <c r="B12" s="28"/>
      <c r="C12" s="5" t="str">
        <f>IF(D$2="","",HLOOKUP(D$2,Instructions!$D$203:$AS$234,7,FALSE))</f>
        <v/>
      </c>
      <c r="D12" s="29" t="str">
        <f t="shared" si="0"/>
        <v/>
      </c>
      <c r="F12" s="25">
        <v>6</v>
      </c>
      <c r="G12" s="28"/>
      <c r="H12" s="5" t="str">
        <f>IF(I$2="","",HLOOKUP(I$2,Instructions!$D$203:$AS$234,7,FALSE))</f>
        <v/>
      </c>
      <c r="I12" s="29" t="str">
        <f t="shared" si="1"/>
        <v/>
      </c>
      <c r="K12" s="25">
        <v>6</v>
      </c>
      <c r="L12" s="28"/>
      <c r="M12" s="5" t="str">
        <f>IF(N$2="","",HLOOKUP(N$2,Instructions!$D$203:$AS$234,7,FALSE))</f>
        <v/>
      </c>
      <c r="N12" s="29" t="str">
        <f t="shared" si="2"/>
        <v/>
      </c>
      <c r="P12" s="25">
        <v>6</v>
      </c>
      <c r="Q12" s="28"/>
      <c r="R12" s="5" t="str">
        <f>IF(S$2="","",HLOOKUP(S$2,Instructions!$D$203:$AS$234,7,FALSE))</f>
        <v/>
      </c>
      <c r="S12" s="29" t="str">
        <f t="shared" si="3"/>
        <v/>
      </c>
      <c r="U12" s="25">
        <v>6</v>
      </c>
      <c r="V12" s="28"/>
      <c r="W12" s="5" t="str">
        <f>IF(X$2="","",HLOOKUP(X$2,Instructions!$D$203:$AS$234,7,FALSE))</f>
        <v/>
      </c>
      <c r="X12" s="29" t="str">
        <f t="shared" si="4"/>
        <v/>
      </c>
      <c r="Z12" s="25">
        <v>6</v>
      </c>
      <c r="AA12" s="28"/>
      <c r="AB12" s="5" t="str">
        <f>IF(AC$2="","",HLOOKUP(AC$2,Instructions!$D$203:$AS$234,7,FALSE))</f>
        <v/>
      </c>
      <c r="AC12" s="29" t="str">
        <f t="shared" si="5"/>
        <v/>
      </c>
      <c r="AE12" s="25">
        <v>6</v>
      </c>
      <c r="AF12" s="28"/>
      <c r="AG12" s="5" t="str">
        <f>IF(AH$2="","",HLOOKUP(AH$2,Instructions!$D$203:$AS$234,7,FALSE))</f>
        <v/>
      </c>
      <c r="AH12" s="29" t="str">
        <f t="shared" si="6"/>
        <v/>
      </c>
      <c r="AJ12" s="25">
        <v>6</v>
      </c>
      <c r="AK12" s="28"/>
      <c r="AL12" s="5" t="str">
        <f>IF(AM$2="","",HLOOKUP(AM$2,Instructions!$D$203:$AS$234,7,FALSE))</f>
        <v/>
      </c>
      <c r="AM12" s="29" t="str">
        <f t="shared" si="7"/>
        <v/>
      </c>
      <c r="AO12" s="25">
        <v>6</v>
      </c>
      <c r="AP12" s="28"/>
      <c r="AQ12" s="5" t="str">
        <f>IF(AR$2="","",HLOOKUP(AR$2,Instructions!$D$203:$AS$234,7,FALSE))</f>
        <v/>
      </c>
      <c r="AR12" s="29" t="str">
        <f t="shared" si="8"/>
        <v/>
      </c>
      <c r="AT12" s="25">
        <v>6</v>
      </c>
      <c r="AU12" s="28"/>
      <c r="AV12" s="5" t="str">
        <f>IF(AW$2="","",HLOOKUP(AW$2,Instructions!$D$203:$AS$234,7,FALSE))</f>
        <v/>
      </c>
      <c r="AW12" s="29" t="str">
        <f t="shared" si="9"/>
        <v/>
      </c>
      <c r="AY12" s="25">
        <v>6</v>
      </c>
      <c r="AZ12" s="28"/>
      <c r="BA12" s="5" t="str">
        <f>IF(BB$2="","",HLOOKUP(BB$2,Instructions!$D$203:$AS$234,7,FALSE))</f>
        <v/>
      </c>
      <c r="BB12" s="29" t="str">
        <f t="shared" si="10"/>
        <v/>
      </c>
      <c r="BD12" s="25">
        <v>6</v>
      </c>
      <c r="BE12" s="28"/>
      <c r="BF12" s="5" t="str">
        <f>IF(BG$2="","",HLOOKUP(BG$2,Instructions!$D$203:$AS$234,7,FALSE))</f>
        <v/>
      </c>
      <c r="BG12" s="29" t="str">
        <f t="shared" si="11"/>
        <v/>
      </c>
      <c r="BI12" s="25">
        <v>6</v>
      </c>
      <c r="BJ12" s="28"/>
      <c r="BK12" s="5" t="str">
        <f>IF(BL$2="","",HLOOKUP(BL$2,Instructions!$D$203:$AS$234,7,FALSE))</f>
        <v/>
      </c>
      <c r="BL12" s="29" t="str">
        <f t="shared" si="12"/>
        <v/>
      </c>
      <c r="BN12" s="25">
        <v>6</v>
      </c>
      <c r="BO12" s="28"/>
      <c r="BP12" s="5" t="str">
        <f>IF(BQ$2="","",HLOOKUP(BQ$2,Instructions!$D$203:$AS$234,7,FALSE))</f>
        <v/>
      </c>
      <c r="BQ12" s="29" t="str">
        <f t="shared" si="13"/>
        <v/>
      </c>
      <c r="BS12" s="25">
        <v>6</v>
      </c>
      <c r="BT12" s="28"/>
      <c r="BU12" s="5" t="str">
        <f>IF(BV$2="","",HLOOKUP(BV$2,Instructions!$D$203:$AS$234,7,FALSE))</f>
        <v/>
      </c>
      <c r="BV12" s="29" t="str">
        <f t="shared" si="14"/>
        <v/>
      </c>
      <c r="BX12" s="25">
        <v>6</v>
      </c>
      <c r="BY12" s="28"/>
      <c r="BZ12" s="5" t="str">
        <f>IF(CA$2="","",HLOOKUP(CA$2,Instructions!$D$203:$AS$234,7,FALSE))</f>
        <v/>
      </c>
      <c r="CA12" s="29" t="str">
        <f t="shared" si="15"/>
        <v/>
      </c>
      <c r="CC12" s="25">
        <v>6</v>
      </c>
      <c r="CD12" s="28"/>
      <c r="CE12" s="5" t="str">
        <f>IF(CF$2="","",HLOOKUP(CF$2,Instructions!$D$203:$AS$234,7,FALSE))</f>
        <v/>
      </c>
      <c r="CF12" s="29" t="str">
        <f t="shared" si="16"/>
        <v/>
      </c>
      <c r="CH12" s="25">
        <v>6</v>
      </c>
      <c r="CI12" s="28"/>
      <c r="CJ12" s="5" t="str">
        <f>IF(CK$2="","",HLOOKUP(CK$2,Instructions!$D$203:$AS$234,7,FALSE))</f>
        <v/>
      </c>
      <c r="CK12" s="29" t="str">
        <f t="shared" si="17"/>
        <v/>
      </c>
      <c r="CM12" s="25">
        <v>6</v>
      </c>
      <c r="CN12" s="28"/>
      <c r="CO12" s="5" t="str">
        <f>IF(CP$2="","",HLOOKUP(CP$2,Instructions!$D$203:$AS$234,7,FALSE))</f>
        <v/>
      </c>
      <c r="CP12" s="29" t="str">
        <f t="shared" si="18"/>
        <v/>
      </c>
      <c r="CR12" s="25">
        <v>6</v>
      </c>
      <c r="CS12" s="28"/>
      <c r="CT12" s="5" t="str">
        <f>IF(CU$2="","",HLOOKUP(CU$2,Instructions!$D$203:$AS$234,7,FALSE))</f>
        <v/>
      </c>
      <c r="CU12" s="29" t="str">
        <f t="shared" si="19"/>
        <v/>
      </c>
      <c r="CW12" s="25">
        <v>6</v>
      </c>
      <c r="CX12" s="28"/>
      <c r="CY12" s="5" t="str">
        <f>IF(CZ$2="","",HLOOKUP(CZ$2,Instructions!$D$203:$AS$234,7,FALSE))</f>
        <v/>
      </c>
      <c r="CZ12" s="29" t="str">
        <f t="shared" si="20"/>
        <v/>
      </c>
      <c r="DB12" s="25">
        <v>6</v>
      </c>
      <c r="DC12" s="28"/>
      <c r="DD12" s="5" t="str">
        <f>IF(DE$2="","",HLOOKUP(DE$2,Instructions!$D$203:$AS$234,7,FALSE))</f>
        <v/>
      </c>
      <c r="DE12" s="29" t="str">
        <f t="shared" si="21"/>
        <v/>
      </c>
      <c r="DG12" s="25">
        <v>6</v>
      </c>
      <c r="DH12" s="28"/>
      <c r="DI12" s="5" t="str">
        <f>IF(DJ$2="","",HLOOKUP(DJ$2,Instructions!$D$203:$AS$234,7,FALSE))</f>
        <v/>
      </c>
      <c r="DJ12" s="29" t="str">
        <f t="shared" si="22"/>
        <v/>
      </c>
      <c r="DL12" s="25">
        <v>6</v>
      </c>
      <c r="DM12" s="28"/>
      <c r="DN12" s="5" t="str">
        <f>IF(DO$2="","",HLOOKUP(DO$2,Instructions!$D$203:$AS$234,7,FALSE))</f>
        <v/>
      </c>
      <c r="DO12" s="29" t="str">
        <f t="shared" si="23"/>
        <v/>
      </c>
      <c r="DQ12" s="25">
        <v>6</v>
      </c>
      <c r="DR12" s="28"/>
      <c r="DS12" s="5" t="str">
        <f>IF(DT$2="","",HLOOKUP(DT$2,Instructions!$D$203:$AS$234,7,FALSE))</f>
        <v/>
      </c>
      <c r="DT12" s="29" t="str">
        <f t="shared" si="24"/>
        <v/>
      </c>
      <c r="DV12" s="25">
        <v>6</v>
      </c>
      <c r="DW12" s="28"/>
      <c r="DX12" s="5" t="str">
        <f>IF(DY$2="","",HLOOKUP(DY$2,Instructions!$D$203:$AS$234,7,FALSE))</f>
        <v/>
      </c>
      <c r="DY12" s="29" t="str">
        <f t="shared" si="25"/>
        <v/>
      </c>
      <c r="EA12" s="25">
        <v>6</v>
      </c>
      <c r="EB12" s="28"/>
      <c r="EC12" s="5" t="str">
        <f>IF(ED$2="","",HLOOKUP(ED$2,Instructions!$D$203:$AS$234,7,FALSE))</f>
        <v/>
      </c>
      <c r="ED12" s="29" t="str">
        <f t="shared" si="26"/>
        <v/>
      </c>
      <c r="EF12" s="25">
        <v>6</v>
      </c>
      <c r="EG12" s="28"/>
      <c r="EH12" s="5" t="str">
        <f>IF(EI$2="","",HLOOKUP(EI$2,Instructions!$D$203:$AS$234,7,FALSE))</f>
        <v/>
      </c>
      <c r="EI12" s="29" t="str">
        <f t="shared" si="27"/>
        <v/>
      </c>
      <c r="EK12" s="25">
        <v>6</v>
      </c>
      <c r="EL12" s="28"/>
      <c r="EM12" s="5" t="str">
        <f>IF(EN$2="","",HLOOKUP(EN$2,Instructions!$D$203:$AS$234,7,FALSE))</f>
        <v/>
      </c>
      <c r="EN12" s="29" t="str">
        <f t="shared" si="28"/>
        <v/>
      </c>
      <c r="EP12" s="25">
        <v>6</v>
      </c>
      <c r="EQ12" s="28"/>
      <c r="ER12" s="5" t="str">
        <f>IF(ES$2="","",HLOOKUP(ES$2,Instructions!$D$203:$AS$234,7,FALSE))</f>
        <v/>
      </c>
      <c r="ES12" s="29" t="str">
        <f t="shared" si="29"/>
        <v/>
      </c>
      <c r="EU12" s="25">
        <v>6</v>
      </c>
      <c r="EV12" s="28"/>
      <c r="EW12" s="5" t="str">
        <f>IF(EX$2="","",HLOOKUP(EX$2,Instructions!$D$203:$AS$234,7,FALSE))</f>
        <v/>
      </c>
      <c r="EX12" s="29" t="str">
        <f t="shared" si="30"/>
        <v/>
      </c>
      <c r="EZ12" s="25">
        <v>6</v>
      </c>
      <c r="FA12" s="28"/>
      <c r="FB12" s="5" t="str">
        <f>IF(FC$2="","",HLOOKUP(FC$2,Instructions!$D$203:$AS$234,7,FALSE))</f>
        <v/>
      </c>
      <c r="FC12" s="29" t="str">
        <f t="shared" si="31"/>
        <v/>
      </c>
      <c r="FE12" s="25">
        <v>6</v>
      </c>
      <c r="FF12" s="28"/>
      <c r="FG12" s="5" t="str">
        <f>IF(FH$2="","",HLOOKUP(FH$2,Instructions!$D$203:$AS$234,7,FALSE))</f>
        <v/>
      </c>
      <c r="FH12" s="29" t="str">
        <f t="shared" si="32"/>
        <v/>
      </c>
      <c r="FJ12" s="25">
        <v>6</v>
      </c>
      <c r="FK12" s="28"/>
      <c r="FL12" s="5" t="str">
        <f>IF(FM$2="","",HLOOKUP(FM$2,Instructions!$D$203:$AS$234,7,FALSE))</f>
        <v/>
      </c>
      <c r="FM12" s="29" t="str">
        <f t="shared" si="33"/>
        <v/>
      </c>
      <c r="FO12" s="25">
        <v>6</v>
      </c>
      <c r="FP12" s="28"/>
      <c r="FQ12" s="5" t="str">
        <f>IF(FR$2="","",HLOOKUP(FR$2,Instructions!$D$203:$AS$234,7,FALSE))</f>
        <v/>
      </c>
      <c r="FR12" s="29" t="str">
        <f t="shared" si="34"/>
        <v/>
      </c>
      <c r="FT12" s="25">
        <v>6</v>
      </c>
      <c r="FU12" s="28"/>
      <c r="FV12" s="5" t="str">
        <f>IF(FW$2="","",HLOOKUP(FW$2,Instructions!$D$203:$AS$234,7,FALSE))</f>
        <v/>
      </c>
      <c r="FW12" s="29" t="str">
        <f t="shared" si="35"/>
        <v/>
      </c>
      <c r="FY12" s="25">
        <v>6</v>
      </c>
      <c r="FZ12" s="28"/>
      <c r="GA12" s="5" t="str">
        <f>IF(GB$2="","",HLOOKUP(GB$2,Instructions!$D$203:$AS$234,7,FALSE))</f>
        <v/>
      </c>
      <c r="GB12" s="29" t="str">
        <f t="shared" si="36"/>
        <v/>
      </c>
      <c r="GD12" s="25">
        <v>6</v>
      </c>
      <c r="GE12" s="28"/>
      <c r="GF12" s="5" t="str">
        <f>IF(GG$2="","",HLOOKUP(GG$2,Instructions!$D$203:$AS$234,7,FALSE))</f>
        <v/>
      </c>
      <c r="GG12" s="29" t="str">
        <f t="shared" si="37"/>
        <v/>
      </c>
      <c r="GI12" s="25">
        <v>6</v>
      </c>
      <c r="GJ12" s="28"/>
      <c r="GK12" s="5" t="str">
        <f>IF(GL$2="","",HLOOKUP(GL$2,Instructions!$D$203:$AS$234,7,FALSE))</f>
        <v/>
      </c>
      <c r="GL12" s="29" t="str">
        <f t="shared" si="38"/>
        <v/>
      </c>
      <c r="GN12" s="25">
        <v>6</v>
      </c>
      <c r="GO12" s="28"/>
      <c r="GP12" s="5" t="str">
        <f>IF(GQ$2="","",HLOOKUP(GQ$2,Instructions!$D$203:$AS$234,7,FALSE))</f>
        <v/>
      </c>
      <c r="GQ12" s="29" t="str">
        <f t="shared" si="39"/>
        <v/>
      </c>
    </row>
    <row r="13" spans="1:199" x14ac:dyDescent="0.3">
      <c r="A13" s="25">
        <v>7</v>
      </c>
      <c r="B13" s="28"/>
      <c r="C13" s="5" t="str">
        <f>IF(D$2="","",HLOOKUP(D$2,Instructions!$D$203:$AS$234,8,FALSE))</f>
        <v/>
      </c>
      <c r="D13" s="29" t="str">
        <f t="shared" si="0"/>
        <v/>
      </c>
      <c r="F13" s="25">
        <v>7</v>
      </c>
      <c r="G13" s="28"/>
      <c r="H13" s="5" t="str">
        <f>IF(I$2="","",HLOOKUP(I$2,Instructions!$D$203:$AS$234,8,FALSE))</f>
        <v/>
      </c>
      <c r="I13" s="29" t="str">
        <f t="shared" si="1"/>
        <v/>
      </c>
      <c r="K13" s="25">
        <v>7</v>
      </c>
      <c r="L13" s="28"/>
      <c r="M13" s="5" t="str">
        <f>IF(N$2="","",HLOOKUP(N$2,Instructions!$D$203:$AS$234,8,FALSE))</f>
        <v/>
      </c>
      <c r="N13" s="29" t="str">
        <f t="shared" si="2"/>
        <v/>
      </c>
      <c r="P13" s="25">
        <v>7</v>
      </c>
      <c r="Q13" s="28"/>
      <c r="R13" s="5" t="str">
        <f>IF(S$2="","",HLOOKUP(S$2,Instructions!$D$203:$AS$234,8,FALSE))</f>
        <v/>
      </c>
      <c r="S13" s="29" t="str">
        <f t="shared" si="3"/>
        <v/>
      </c>
      <c r="U13" s="25">
        <v>7</v>
      </c>
      <c r="V13" s="28"/>
      <c r="W13" s="5" t="str">
        <f>IF(X$2="","",HLOOKUP(X$2,Instructions!$D$203:$AS$234,8,FALSE))</f>
        <v/>
      </c>
      <c r="X13" s="29" t="str">
        <f t="shared" si="4"/>
        <v/>
      </c>
      <c r="Z13" s="25">
        <v>7</v>
      </c>
      <c r="AA13" s="28"/>
      <c r="AB13" s="5" t="str">
        <f>IF(AC$2="","",HLOOKUP(AC$2,Instructions!$D$203:$AS$234,8,FALSE))</f>
        <v/>
      </c>
      <c r="AC13" s="29" t="str">
        <f t="shared" si="5"/>
        <v/>
      </c>
      <c r="AE13" s="25">
        <v>7</v>
      </c>
      <c r="AF13" s="28"/>
      <c r="AG13" s="5" t="str">
        <f>IF(AH$2="","",HLOOKUP(AH$2,Instructions!$D$203:$AS$234,8,FALSE))</f>
        <v/>
      </c>
      <c r="AH13" s="29" t="str">
        <f t="shared" si="6"/>
        <v/>
      </c>
      <c r="AJ13" s="25">
        <v>7</v>
      </c>
      <c r="AK13" s="28"/>
      <c r="AL13" s="5" t="str">
        <f>IF(AM$2="","",HLOOKUP(AM$2,Instructions!$D$203:$AS$234,8,FALSE))</f>
        <v/>
      </c>
      <c r="AM13" s="29" t="str">
        <f t="shared" si="7"/>
        <v/>
      </c>
      <c r="AO13" s="25">
        <v>7</v>
      </c>
      <c r="AP13" s="28"/>
      <c r="AQ13" s="5" t="str">
        <f>IF(AR$2="","",HLOOKUP(AR$2,Instructions!$D$203:$AS$234,8,FALSE))</f>
        <v/>
      </c>
      <c r="AR13" s="29" t="str">
        <f t="shared" si="8"/>
        <v/>
      </c>
      <c r="AT13" s="25">
        <v>7</v>
      </c>
      <c r="AU13" s="28"/>
      <c r="AV13" s="5" t="str">
        <f>IF(AW$2="","",HLOOKUP(AW$2,Instructions!$D$203:$AS$234,8,FALSE))</f>
        <v/>
      </c>
      <c r="AW13" s="29" t="str">
        <f t="shared" si="9"/>
        <v/>
      </c>
      <c r="AY13" s="25">
        <v>7</v>
      </c>
      <c r="AZ13" s="28"/>
      <c r="BA13" s="5" t="str">
        <f>IF(BB$2="","",HLOOKUP(BB$2,Instructions!$D$203:$AS$234,8,FALSE))</f>
        <v/>
      </c>
      <c r="BB13" s="29" t="str">
        <f t="shared" si="10"/>
        <v/>
      </c>
      <c r="BD13" s="25">
        <v>7</v>
      </c>
      <c r="BE13" s="28"/>
      <c r="BF13" s="5" t="str">
        <f>IF(BG$2="","",HLOOKUP(BG$2,Instructions!$D$203:$AS$234,8,FALSE))</f>
        <v/>
      </c>
      <c r="BG13" s="29" t="str">
        <f t="shared" si="11"/>
        <v/>
      </c>
      <c r="BI13" s="25">
        <v>7</v>
      </c>
      <c r="BJ13" s="28"/>
      <c r="BK13" s="5" t="str">
        <f>IF(BL$2="","",HLOOKUP(BL$2,Instructions!$D$203:$AS$234,8,FALSE))</f>
        <v/>
      </c>
      <c r="BL13" s="29" t="str">
        <f t="shared" si="12"/>
        <v/>
      </c>
      <c r="BN13" s="25">
        <v>7</v>
      </c>
      <c r="BO13" s="28"/>
      <c r="BP13" s="5" t="str">
        <f>IF(BQ$2="","",HLOOKUP(BQ$2,Instructions!$D$203:$AS$234,8,FALSE))</f>
        <v/>
      </c>
      <c r="BQ13" s="29" t="str">
        <f t="shared" si="13"/>
        <v/>
      </c>
      <c r="BS13" s="25">
        <v>7</v>
      </c>
      <c r="BT13" s="28"/>
      <c r="BU13" s="5" t="str">
        <f>IF(BV$2="","",HLOOKUP(BV$2,Instructions!$D$203:$AS$234,8,FALSE))</f>
        <v/>
      </c>
      <c r="BV13" s="29" t="str">
        <f t="shared" si="14"/>
        <v/>
      </c>
      <c r="BX13" s="25">
        <v>7</v>
      </c>
      <c r="BY13" s="28"/>
      <c r="BZ13" s="5" t="str">
        <f>IF(CA$2="","",HLOOKUP(CA$2,Instructions!$D$203:$AS$234,8,FALSE))</f>
        <v/>
      </c>
      <c r="CA13" s="29" t="str">
        <f t="shared" si="15"/>
        <v/>
      </c>
      <c r="CC13" s="25">
        <v>7</v>
      </c>
      <c r="CD13" s="28"/>
      <c r="CE13" s="5" t="str">
        <f>IF(CF$2="","",HLOOKUP(CF$2,Instructions!$D$203:$AS$234,8,FALSE))</f>
        <v/>
      </c>
      <c r="CF13" s="29" t="str">
        <f t="shared" si="16"/>
        <v/>
      </c>
      <c r="CH13" s="25">
        <v>7</v>
      </c>
      <c r="CI13" s="28"/>
      <c r="CJ13" s="5" t="str">
        <f>IF(CK$2="","",HLOOKUP(CK$2,Instructions!$D$203:$AS$234,8,FALSE))</f>
        <v/>
      </c>
      <c r="CK13" s="29" t="str">
        <f t="shared" si="17"/>
        <v/>
      </c>
      <c r="CM13" s="25">
        <v>7</v>
      </c>
      <c r="CN13" s="28"/>
      <c r="CO13" s="5" t="str">
        <f>IF(CP$2="","",HLOOKUP(CP$2,Instructions!$D$203:$AS$234,8,FALSE))</f>
        <v/>
      </c>
      <c r="CP13" s="29" t="str">
        <f t="shared" si="18"/>
        <v/>
      </c>
      <c r="CR13" s="25">
        <v>7</v>
      </c>
      <c r="CS13" s="28"/>
      <c r="CT13" s="5" t="str">
        <f>IF(CU$2="","",HLOOKUP(CU$2,Instructions!$D$203:$AS$234,8,FALSE))</f>
        <v/>
      </c>
      <c r="CU13" s="29" t="str">
        <f t="shared" si="19"/>
        <v/>
      </c>
      <c r="CW13" s="25">
        <v>7</v>
      </c>
      <c r="CX13" s="28"/>
      <c r="CY13" s="5" t="str">
        <f>IF(CZ$2="","",HLOOKUP(CZ$2,Instructions!$D$203:$AS$234,8,FALSE))</f>
        <v/>
      </c>
      <c r="CZ13" s="29" t="str">
        <f t="shared" si="20"/>
        <v/>
      </c>
      <c r="DB13" s="25">
        <v>7</v>
      </c>
      <c r="DC13" s="28"/>
      <c r="DD13" s="5" t="str">
        <f>IF(DE$2="","",HLOOKUP(DE$2,Instructions!$D$203:$AS$234,8,FALSE))</f>
        <v/>
      </c>
      <c r="DE13" s="29" t="str">
        <f t="shared" si="21"/>
        <v/>
      </c>
      <c r="DG13" s="25">
        <v>7</v>
      </c>
      <c r="DH13" s="28"/>
      <c r="DI13" s="5" t="str">
        <f>IF(DJ$2="","",HLOOKUP(DJ$2,Instructions!$D$203:$AS$234,8,FALSE))</f>
        <v/>
      </c>
      <c r="DJ13" s="29" t="str">
        <f t="shared" si="22"/>
        <v/>
      </c>
      <c r="DL13" s="25">
        <v>7</v>
      </c>
      <c r="DM13" s="28"/>
      <c r="DN13" s="5" t="str">
        <f>IF(DO$2="","",HLOOKUP(DO$2,Instructions!$D$203:$AS$234,8,FALSE))</f>
        <v/>
      </c>
      <c r="DO13" s="29" t="str">
        <f t="shared" si="23"/>
        <v/>
      </c>
      <c r="DQ13" s="25">
        <v>7</v>
      </c>
      <c r="DR13" s="28"/>
      <c r="DS13" s="5" t="str">
        <f>IF(DT$2="","",HLOOKUP(DT$2,Instructions!$D$203:$AS$234,8,FALSE))</f>
        <v/>
      </c>
      <c r="DT13" s="29" t="str">
        <f t="shared" si="24"/>
        <v/>
      </c>
      <c r="DV13" s="25">
        <v>7</v>
      </c>
      <c r="DW13" s="28"/>
      <c r="DX13" s="5" t="str">
        <f>IF(DY$2="","",HLOOKUP(DY$2,Instructions!$D$203:$AS$234,8,FALSE))</f>
        <v/>
      </c>
      <c r="DY13" s="29" t="str">
        <f t="shared" si="25"/>
        <v/>
      </c>
      <c r="EA13" s="25">
        <v>7</v>
      </c>
      <c r="EB13" s="28"/>
      <c r="EC13" s="5" t="str">
        <f>IF(ED$2="","",HLOOKUP(ED$2,Instructions!$D$203:$AS$234,8,FALSE))</f>
        <v/>
      </c>
      <c r="ED13" s="29" t="str">
        <f t="shared" si="26"/>
        <v/>
      </c>
      <c r="EF13" s="25">
        <v>7</v>
      </c>
      <c r="EG13" s="28"/>
      <c r="EH13" s="5" t="str">
        <f>IF(EI$2="","",HLOOKUP(EI$2,Instructions!$D$203:$AS$234,8,FALSE))</f>
        <v/>
      </c>
      <c r="EI13" s="29" t="str">
        <f t="shared" si="27"/>
        <v/>
      </c>
      <c r="EK13" s="25">
        <v>7</v>
      </c>
      <c r="EL13" s="28"/>
      <c r="EM13" s="5" t="str">
        <f>IF(EN$2="","",HLOOKUP(EN$2,Instructions!$D$203:$AS$234,8,FALSE))</f>
        <v/>
      </c>
      <c r="EN13" s="29" t="str">
        <f t="shared" si="28"/>
        <v/>
      </c>
      <c r="EP13" s="25">
        <v>7</v>
      </c>
      <c r="EQ13" s="28"/>
      <c r="ER13" s="5" t="str">
        <f>IF(ES$2="","",HLOOKUP(ES$2,Instructions!$D$203:$AS$234,8,FALSE))</f>
        <v/>
      </c>
      <c r="ES13" s="29" t="str">
        <f t="shared" si="29"/>
        <v/>
      </c>
      <c r="EU13" s="25">
        <v>7</v>
      </c>
      <c r="EV13" s="28"/>
      <c r="EW13" s="5" t="str">
        <f>IF(EX$2="","",HLOOKUP(EX$2,Instructions!$D$203:$AS$234,8,FALSE))</f>
        <v/>
      </c>
      <c r="EX13" s="29" t="str">
        <f t="shared" si="30"/>
        <v/>
      </c>
      <c r="EZ13" s="25">
        <v>7</v>
      </c>
      <c r="FA13" s="28"/>
      <c r="FB13" s="5" t="str">
        <f>IF(FC$2="","",HLOOKUP(FC$2,Instructions!$D$203:$AS$234,8,FALSE))</f>
        <v/>
      </c>
      <c r="FC13" s="29" t="str">
        <f t="shared" si="31"/>
        <v/>
      </c>
      <c r="FE13" s="25">
        <v>7</v>
      </c>
      <c r="FF13" s="28"/>
      <c r="FG13" s="5" t="str">
        <f>IF(FH$2="","",HLOOKUP(FH$2,Instructions!$D$203:$AS$234,8,FALSE))</f>
        <v/>
      </c>
      <c r="FH13" s="29" t="str">
        <f t="shared" si="32"/>
        <v/>
      </c>
      <c r="FJ13" s="25">
        <v>7</v>
      </c>
      <c r="FK13" s="28"/>
      <c r="FL13" s="5" t="str">
        <f>IF(FM$2="","",HLOOKUP(FM$2,Instructions!$D$203:$AS$234,8,FALSE))</f>
        <v/>
      </c>
      <c r="FM13" s="29" t="str">
        <f t="shared" si="33"/>
        <v/>
      </c>
      <c r="FO13" s="25">
        <v>7</v>
      </c>
      <c r="FP13" s="28"/>
      <c r="FQ13" s="5" t="str">
        <f>IF(FR$2="","",HLOOKUP(FR$2,Instructions!$D$203:$AS$234,8,FALSE))</f>
        <v/>
      </c>
      <c r="FR13" s="29" t="str">
        <f t="shared" si="34"/>
        <v/>
      </c>
      <c r="FT13" s="25">
        <v>7</v>
      </c>
      <c r="FU13" s="28"/>
      <c r="FV13" s="5" t="str">
        <f>IF(FW$2="","",HLOOKUP(FW$2,Instructions!$D$203:$AS$234,8,FALSE))</f>
        <v/>
      </c>
      <c r="FW13" s="29" t="str">
        <f t="shared" si="35"/>
        <v/>
      </c>
      <c r="FY13" s="25">
        <v>7</v>
      </c>
      <c r="FZ13" s="28"/>
      <c r="GA13" s="5" t="str">
        <f>IF(GB$2="","",HLOOKUP(GB$2,Instructions!$D$203:$AS$234,8,FALSE))</f>
        <v/>
      </c>
      <c r="GB13" s="29" t="str">
        <f t="shared" si="36"/>
        <v/>
      </c>
      <c r="GD13" s="25">
        <v>7</v>
      </c>
      <c r="GE13" s="28"/>
      <c r="GF13" s="5" t="str">
        <f>IF(GG$2="","",HLOOKUP(GG$2,Instructions!$D$203:$AS$234,8,FALSE))</f>
        <v/>
      </c>
      <c r="GG13" s="29" t="str">
        <f t="shared" si="37"/>
        <v/>
      </c>
      <c r="GI13" s="25">
        <v>7</v>
      </c>
      <c r="GJ13" s="28"/>
      <c r="GK13" s="5" t="str">
        <f>IF(GL$2="","",HLOOKUP(GL$2,Instructions!$D$203:$AS$234,8,FALSE))</f>
        <v/>
      </c>
      <c r="GL13" s="29" t="str">
        <f t="shared" si="38"/>
        <v/>
      </c>
      <c r="GN13" s="25">
        <v>7</v>
      </c>
      <c r="GO13" s="28"/>
      <c r="GP13" s="5" t="str">
        <f>IF(GQ$2="","",HLOOKUP(GQ$2,Instructions!$D$203:$AS$234,8,FALSE))</f>
        <v/>
      </c>
      <c r="GQ13" s="29" t="str">
        <f t="shared" si="39"/>
        <v/>
      </c>
    </row>
    <row r="14" spans="1:199" x14ac:dyDescent="0.3">
      <c r="A14" s="25">
        <v>8</v>
      </c>
      <c r="B14" s="28"/>
      <c r="C14" s="5" t="str">
        <f>IF(D$2="","",HLOOKUP(D$2,Instructions!$D$203:$AS$234,9,FALSE))</f>
        <v/>
      </c>
      <c r="D14" s="29" t="str">
        <f t="shared" si="0"/>
        <v/>
      </c>
      <c r="F14" s="25">
        <v>8</v>
      </c>
      <c r="G14" s="28"/>
      <c r="H14" s="5" t="str">
        <f>IF(I$2="","",HLOOKUP(I$2,Instructions!$D$203:$AS$234,9,FALSE))</f>
        <v/>
      </c>
      <c r="I14" s="29" t="str">
        <f t="shared" si="1"/>
        <v/>
      </c>
      <c r="K14" s="25">
        <v>8</v>
      </c>
      <c r="L14" s="28"/>
      <c r="M14" s="5" t="str">
        <f>IF(N$2="","",HLOOKUP(N$2,Instructions!$D$203:$AS$234,9,FALSE))</f>
        <v/>
      </c>
      <c r="N14" s="29" t="str">
        <f t="shared" si="2"/>
        <v/>
      </c>
      <c r="P14" s="25">
        <v>8</v>
      </c>
      <c r="Q14" s="28"/>
      <c r="R14" s="5" t="str">
        <f>IF(S$2="","",HLOOKUP(S$2,Instructions!$D$203:$AS$234,9,FALSE))</f>
        <v/>
      </c>
      <c r="S14" s="29" t="str">
        <f t="shared" si="3"/>
        <v/>
      </c>
      <c r="U14" s="25">
        <v>8</v>
      </c>
      <c r="V14" s="28"/>
      <c r="W14" s="5" t="str">
        <f>IF(X$2="","",HLOOKUP(X$2,Instructions!$D$203:$AS$234,9,FALSE))</f>
        <v/>
      </c>
      <c r="X14" s="29" t="str">
        <f t="shared" si="4"/>
        <v/>
      </c>
      <c r="Z14" s="25">
        <v>8</v>
      </c>
      <c r="AA14" s="28"/>
      <c r="AB14" s="5" t="str">
        <f>IF(AC$2="","",HLOOKUP(AC$2,Instructions!$D$203:$AS$234,9,FALSE))</f>
        <v/>
      </c>
      <c r="AC14" s="29" t="str">
        <f t="shared" si="5"/>
        <v/>
      </c>
      <c r="AE14" s="25">
        <v>8</v>
      </c>
      <c r="AF14" s="28"/>
      <c r="AG14" s="5" t="str">
        <f>IF(AH$2="","",HLOOKUP(AH$2,Instructions!$D$203:$AS$234,9,FALSE))</f>
        <v/>
      </c>
      <c r="AH14" s="29" t="str">
        <f t="shared" si="6"/>
        <v/>
      </c>
      <c r="AJ14" s="25">
        <v>8</v>
      </c>
      <c r="AK14" s="28"/>
      <c r="AL14" s="5" t="str">
        <f>IF(AM$2="","",HLOOKUP(AM$2,Instructions!$D$203:$AS$234,9,FALSE))</f>
        <v/>
      </c>
      <c r="AM14" s="29" t="str">
        <f t="shared" si="7"/>
        <v/>
      </c>
      <c r="AO14" s="25">
        <v>8</v>
      </c>
      <c r="AP14" s="28"/>
      <c r="AQ14" s="5" t="str">
        <f>IF(AR$2="","",HLOOKUP(AR$2,Instructions!$D$203:$AS$234,9,FALSE))</f>
        <v/>
      </c>
      <c r="AR14" s="29" t="str">
        <f t="shared" si="8"/>
        <v/>
      </c>
      <c r="AT14" s="25">
        <v>8</v>
      </c>
      <c r="AU14" s="28"/>
      <c r="AV14" s="5" t="str">
        <f>IF(AW$2="","",HLOOKUP(AW$2,Instructions!$D$203:$AS$234,9,FALSE))</f>
        <v/>
      </c>
      <c r="AW14" s="29" t="str">
        <f t="shared" si="9"/>
        <v/>
      </c>
      <c r="AY14" s="25">
        <v>8</v>
      </c>
      <c r="AZ14" s="28"/>
      <c r="BA14" s="5" t="str">
        <f>IF(BB$2="","",HLOOKUP(BB$2,Instructions!$D$203:$AS$234,9,FALSE))</f>
        <v/>
      </c>
      <c r="BB14" s="29" t="str">
        <f t="shared" si="10"/>
        <v/>
      </c>
      <c r="BD14" s="25">
        <v>8</v>
      </c>
      <c r="BE14" s="28"/>
      <c r="BF14" s="5" t="str">
        <f>IF(BG$2="","",HLOOKUP(BG$2,Instructions!$D$203:$AS$234,9,FALSE))</f>
        <v/>
      </c>
      <c r="BG14" s="29" t="str">
        <f t="shared" si="11"/>
        <v/>
      </c>
      <c r="BI14" s="25">
        <v>8</v>
      </c>
      <c r="BJ14" s="28"/>
      <c r="BK14" s="5" t="str">
        <f>IF(BL$2="","",HLOOKUP(BL$2,Instructions!$D$203:$AS$234,9,FALSE))</f>
        <v/>
      </c>
      <c r="BL14" s="29" t="str">
        <f t="shared" si="12"/>
        <v/>
      </c>
      <c r="BN14" s="25">
        <v>8</v>
      </c>
      <c r="BO14" s="28"/>
      <c r="BP14" s="5" t="str">
        <f>IF(BQ$2="","",HLOOKUP(BQ$2,Instructions!$D$203:$AS$234,9,FALSE))</f>
        <v/>
      </c>
      <c r="BQ14" s="29" t="str">
        <f t="shared" si="13"/>
        <v/>
      </c>
      <c r="BS14" s="25">
        <v>8</v>
      </c>
      <c r="BT14" s="28"/>
      <c r="BU14" s="5" t="str">
        <f>IF(BV$2="","",HLOOKUP(BV$2,Instructions!$D$203:$AS$234,9,FALSE))</f>
        <v/>
      </c>
      <c r="BV14" s="29" t="str">
        <f t="shared" si="14"/>
        <v/>
      </c>
      <c r="BX14" s="25">
        <v>8</v>
      </c>
      <c r="BY14" s="28"/>
      <c r="BZ14" s="5" t="str">
        <f>IF(CA$2="","",HLOOKUP(CA$2,Instructions!$D$203:$AS$234,9,FALSE))</f>
        <v/>
      </c>
      <c r="CA14" s="29" t="str">
        <f t="shared" si="15"/>
        <v/>
      </c>
      <c r="CC14" s="25">
        <v>8</v>
      </c>
      <c r="CD14" s="28"/>
      <c r="CE14" s="5" t="str">
        <f>IF(CF$2="","",HLOOKUP(CF$2,Instructions!$D$203:$AS$234,9,FALSE))</f>
        <v/>
      </c>
      <c r="CF14" s="29" t="str">
        <f t="shared" si="16"/>
        <v/>
      </c>
      <c r="CH14" s="25">
        <v>8</v>
      </c>
      <c r="CI14" s="28"/>
      <c r="CJ14" s="5" t="str">
        <f>IF(CK$2="","",HLOOKUP(CK$2,Instructions!$D$203:$AS$234,9,FALSE))</f>
        <v/>
      </c>
      <c r="CK14" s="29" t="str">
        <f t="shared" si="17"/>
        <v/>
      </c>
      <c r="CM14" s="25">
        <v>8</v>
      </c>
      <c r="CN14" s="28"/>
      <c r="CO14" s="5" t="str">
        <f>IF(CP$2="","",HLOOKUP(CP$2,Instructions!$D$203:$AS$234,9,FALSE))</f>
        <v/>
      </c>
      <c r="CP14" s="29" t="str">
        <f t="shared" si="18"/>
        <v/>
      </c>
      <c r="CR14" s="25">
        <v>8</v>
      </c>
      <c r="CS14" s="28"/>
      <c r="CT14" s="5" t="str">
        <f>IF(CU$2="","",HLOOKUP(CU$2,Instructions!$D$203:$AS$234,9,FALSE))</f>
        <v/>
      </c>
      <c r="CU14" s="29" t="str">
        <f t="shared" si="19"/>
        <v/>
      </c>
      <c r="CW14" s="25">
        <v>8</v>
      </c>
      <c r="CX14" s="28"/>
      <c r="CY14" s="5" t="str">
        <f>IF(CZ$2="","",HLOOKUP(CZ$2,Instructions!$D$203:$AS$234,9,FALSE))</f>
        <v/>
      </c>
      <c r="CZ14" s="29" t="str">
        <f t="shared" si="20"/>
        <v/>
      </c>
      <c r="DB14" s="25">
        <v>8</v>
      </c>
      <c r="DC14" s="28"/>
      <c r="DD14" s="5" t="str">
        <f>IF(DE$2="","",HLOOKUP(DE$2,Instructions!$D$203:$AS$234,9,FALSE))</f>
        <v/>
      </c>
      <c r="DE14" s="29" t="str">
        <f t="shared" si="21"/>
        <v/>
      </c>
      <c r="DG14" s="25">
        <v>8</v>
      </c>
      <c r="DH14" s="28"/>
      <c r="DI14" s="5" t="str">
        <f>IF(DJ$2="","",HLOOKUP(DJ$2,Instructions!$D$203:$AS$234,9,FALSE))</f>
        <v/>
      </c>
      <c r="DJ14" s="29" t="str">
        <f t="shared" si="22"/>
        <v/>
      </c>
      <c r="DL14" s="25">
        <v>8</v>
      </c>
      <c r="DM14" s="28"/>
      <c r="DN14" s="5" t="str">
        <f>IF(DO$2="","",HLOOKUP(DO$2,Instructions!$D$203:$AS$234,9,FALSE))</f>
        <v/>
      </c>
      <c r="DO14" s="29" t="str">
        <f t="shared" si="23"/>
        <v/>
      </c>
      <c r="DQ14" s="25">
        <v>8</v>
      </c>
      <c r="DR14" s="28"/>
      <c r="DS14" s="5" t="str">
        <f>IF(DT$2="","",HLOOKUP(DT$2,Instructions!$D$203:$AS$234,9,FALSE))</f>
        <v/>
      </c>
      <c r="DT14" s="29" t="str">
        <f t="shared" si="24"/>
        <v/>
      </c>
      <c r="DV14" s="25">
        <v>8</v>
      </c>
      <c r="DW14" s="28"/>
      <c r="DX14" s="5" t="str">
        <f>IF(DY$2="","",HLOOKUP(DY$2,Instructions!$D$203:$AS$234,9,FALSE))</f>
        <v/>
      </c>
      <c r="DY14" s="29" t="str">
        <f t="shared" si="25"/>
        <v/>
      </c>
      <c r="EA14" s="25">
        <v>8</v>
      </c>
      <c r="EB14" s="28"/>
      <c r="EC14" s="5" t="str">
        <f>IF(ED$2="","",HLOOKUP(ED$2,Instructions!$D$203:$AS$234,9,FALSE))</f>
        <v/>
      </c>
      <c r="ED14" s="29" t="str">
        <f t="shared" si="26"/>
        <v/>
      </c>
      <c r="EF14" s="25">
        <v>8</v>
      </c>
      <c r="EG14" s="28"/>
      <c r="EH14" s="5" t="str">
        <f>IF(EI$2="","",HLOOKUP(EI$2,Instructions!$D$203:$AS$234,9,FALSE))</f>
        <v/>
      </c>
      <c r="EI14" s="29" t="str">
        <f t="shared" si="27"/>
        <v/>
      </c>
      <c r="EK14" s="25">
        <v>8</v>
      </c>
      <c r="EL14" s="28"/>
      <c r="EM14" s="5" t="str">
        <f>IF(EN$2="","",HLOOKUP(EN$2,Instructions!$D$203:$AS$234,9,FALSE))</f>
        <v/>
      </c>
      <c r="EN14" s="29" t="str">
        <f t="shared" si="28"/>
        <v/>
      </c>
      <c r="EP14" s="25">
        <v>8</v>
      </c>
      <c r="EQ14" s="28"/>
      <c r="ER14" s="5" t="str">
        <f>IF(ES$2="","",HLOOKUP(ES$2,Instructions!$D$203:$AS$234,9,FALSE))</f>
        <v/>
      </c>
      <c r="ES14" s="29" t="str">
        <f t="shared" si="29"/>
        <v/>
      </c>
      <c r="EU14" s="25">
        <v>8</v>
      </c>
      <c r="EV14" s="28"/>
      <c r="EW14" s="5" t="str">
        <f>IF(EX$2="","",HLOOKUP(EX$2,Instructions!$D$203:$AS$234,9,FALSE))</f>
        <v/>
      </c>
      <c r="EX14" s="29" t="str">
        <f t="shared" si="30"/>
        <v/>
      </c>
      <c r="EZ14" s="25">
        <v>8</v>
      </c>
      <c r="FA14" s="28"/>
      <c r="FB14" s="5" t="str">
        <f>IF(FC$2="","",HLOOKUP(FC$2,Instructions!$D$203:$AS$234,9,FALSE))</f>
        <v/>
      </c>
      <c r="FC14" s="29" t="str">
        <f t="shared" si="31"/>
        <v/>
      </c>
      <c r="FE14" s="25">
        <v>8</v>
      </c>
      <c r="FF14" s="28"/>
      <c r="FG14" s="5" t="str">
        <f>IF(FH$2="","",HLOOKUP(FH$2,Instructions!$D$203:$AS$234,9,FALSE))</f>
        <v/>
      </c>
      <c r="FH14" s="29" t="str">
        <f t="shared" si="32"/>
        <v/>
      </c>
      <c r="FJ14" s="25">
        <v>8</v>
      </c>
      <c r="FK14" s="28"/>
      <c r="FL14" s="5" t="str">
        <f>IF(FM$2="","",HLOOKUP(FM$2,Instructions!$D$203:$AS$234,9,FALSE))</f>
        <v/>
      </c>
      <c r="FM14" s="29" t="str">
        <f t="shared" si="33"/>
        <v/>
      </c>
      <c r="FO14" s="25">
        <v>8</v>
      </c>
      <c r="FP14" s="28"/>
      <c r="FQ14" s="5" t="str">
        <f>IF(FR$2="","",HLOOKUP(FR$2,Instructions!$D$203:$AS$234,9,FALSE))</f>
        <v/>
      </c>
      <c r="FR14" s="29" t="str">
        <f t="shared" si="34"/>
        <v/>
      </c>
      <c r="FT14" s="25">
        <v>8</v>
      </c>
      <c r="FU14" s="28"/>
      <c r="FV14" s="5" t="str">
        <f>IF(FW$2="","",HLOOKUP(FW$2,Instructions!$D$203:$AS$234,9,FALSE))</f>
        <v/>
      </c>
      <c r="FW14" s="29" t="str">
        <f t="shared" si="35"/>
        <v/>
      </c>
      <c r="FY14" s="25">
        <v>8</v>
      </c>
      <c r="FZ14" s="28"/>
      <c r="GA14" s="5" t="str">
        <f>IF(GB$2="","",HLOOKUP(GB$2,Instructions!$D$203:$AS$234,9,FALSE))</f>
        <v/>
      </c>
      <c r="GB14" s="29" t="str">
        <f t="shared" si="36"/>
        <v/>
      </c>
      <c r="GD14" s="25">
        <v>8</v>
      </c>
      <c r="GE14" s="28"/>
      <c r="GF14" s="5" t="str">
        <f>IF(GG$2="","",HLOOKUP(GG$2,Instructions!$D$203:$AS$234,9,FALSE))</f>
        <v/>
      </c>
      <c r="GG14" s="29" t="str">
        <f t="shared" si="37"/>
        <v/>
      </c>
      <c r="GI14" s="25">
        <v>8</v>
      </c>
      <c r="GJ14" s="28"/>
      <c r="GK14" s="5" t="str">
        <f>IF(GL$2="","",HLOOKUP(GL$2,Instructions!$D$203:$AS$234,9,FALSE))</f>
        <v/>
      </c>
      <c r="GL14" s="29" t="str">
        <f t="shared" si="38"/>
        <v/>
      </c>
      <c r="GN14" s="25">
        <v>8</v>
      </c>
      <c r="GO14" s="28"/>
      <c r="GP14" s="5" t="str">
        <f>IF(GQ$2="","",HLOOKUP(GQ$2,Instructions!$D$203:$AS$234,9,FALSE))</f>
        <v/>
      </c>
      <c r="GQ14" s="29" t="str">
        <f t="shared" si="39"/>
        <v/>
      </c>
    </row>
    <row r="15" spans="1:199" x14ac:dyDescent="0.3">
      <c r="A15" s="25">
        <v>9</v>
      </c>
      <c r="B15" s="28"/>
      <c r="C15" s="5" t="str">
        <f>IF(D$2="","",HLOOKUP(D$2,Instructions!$D$203:$AS$234,10,FALSE))</f>
        <v/>
      </c>
      <c r="D15" s="29" t="str">
        <f t="shared" si="0"/>
        <v/>
      </c>
      <c r="F15" s="25">
        <v>9</v>
      </c>
      <c r="G15" s="28"/>
      <c r="H15" s="5" t="str">
        <f>IF(I$2="","",HLOOKUP(I$2,Instructions!$D$203:$AS$234,10,FALSE))</f>
        <v/>
      </c>
      <c r="I15" s="29" t="str">
        <f t="shared" si="1"/>
        <v/>
      </c>
      <c r="K15" s="25">
        <v>9</v>
      </c>
      <c r="L15" s="28"/>
      <c r="M15" s="5" t="str">
        <f>IF(N$2="","",HLOOKUP(N$2,Instructions!$D$203:$AS$234,10,FALSE))</f>
        <v/>
      </c>
      <c r="N15" s="29" t="str">
        <f t="shared" si="2"/>
        <v/>
      </c>
      <c r="P15" s="25">
        <v>9</v>
      </c>
      <c r="Q15" s="28"/>
      <c r="R15" s="5" t="str">
        <f>IF(S$2="","",HLOOKUP(S$2,Instructions!$D$203:$AS$234,10,FALSE))</f>
        <v/>
      </c>
      <c r="S15" s="29" t="str">
        <f t="shared" si="3"/>
        <v/>
      </c>
      <c r="U15" s="25">
        <v>9</v>
      </c>
      <c r="V15" s="28"/>
      <c r="W15" s="5" t="str">
        <f>IF(X$2="","",HLOOKUP(X$2,Instructions!$D$203:$AS$234,10,FALSE))</f>
        <v/>
      </c>
      <c r="X15" s="29" t="str">
        <f t="shared" si="4"/>
        <v/>
      </c>
      <c r="Z15" s="25">
        <v>9</v>
      </c>
      <c r="AA15" s="28"/>
      <c r="AB15" s="5" t="str">
        <f>IF(AC$2="","",HLOOKUP(AC$2,Instructions!$D$203:$AS$234,10,FALSE))</f>
        <v/>
      </c>
      <c r="AC15" s="29" t="str">
        <f t="shared" si="5"/>
        <v/>
      </c>
      <c r="AE15" s="25">
        <v>9</v>
      </c>
      <c r="AF15" s="28"/>
      <c r="AG15" s="5" t="str">
        <f>IF(AH$2="","",HLOOKUP(AH$2,Instructions!$D$203:$AS$234,10,FALSE))</f>
        <v/>
      </c>
      <c r="AH15" s="29" t="str">
        <f t="shared" si="6"/>
        <v/>
      </c>
      <c r="AJ15" s="25">
        <v>9</v>
      </c>
      <c r="AK15" s="28"/>
      <c r="AL15" s="5" t="str">
        <f>IF(AM$2="","",HLOOKUP(AM$2,Instructions!$D$203:$AS$234,10,FALSE))</f>
        <v/>
      </c>
      <c r="AM15" s="29" t="str">
        <f t="shared" si="7"/>
        <v/>
      </c>
      <c r="AO15" s="25">
        <v>9</v>
      </c>
      <c r="AP15" s="28"/>
      <c r="AQ15" s="5" t="str">
        <f>IF(AR$2="","",HLOOKUP(AR$2,Instructions!$D$203:$AS$234,10,FALSE))</f>
        <v/>
      </c>
      <c r="AR15" s="29" t="str">
        <f t="shared" si="8"/>
        <v/>
      </c>
      <c r="AT15" s="25">
        <v>9</v>
      </c>
      <c r="AU15" s="28"/>
      <c r="AV15" s="5" t="str">
        <f>IF(AW$2="","",HLOOKUP(AW$2,Instructions!$D$203:$AS$234,10,FALSE))</f>
        <v/>
      </c>
      <c r="AW15" s="29" t="str">
        <f t="shared" si="9"/>
        <v/>
      </c>
      <c r="AY15" s="25">
        <v>9</v>
      </c>
      <c r="AZ15" s="28"/>
      <c r="BA15" s="5" t="str">
        <f>IF(BB$2="","",HLOOKUP(BB$2,Instructions!$D$203:$AS$234,10,FALSE))</f>
        <v/>
      </c>
      <c r="BB15" s="29" t="str">
        <f t="shared" si="10"/>
        <v/>
      </c>
      <c r="BD15" s="25">
        <v>9</v>
      </c>
      <c r="BE15" s="28"/>
      <c r="BF15" s="5" t="str">
        <f>IF(BG$2="","",HLOOKUP(BG$2,Instructions!$D$203:$AS$234,10,FALSE))</f>
        <v/>
      </c>
      <c r="BG15" s="29" t="str">
        <f t="shared" si="11"/>
        <v/>
      </c>
      <c r="BI15" s="25">
        <v>9</v>
      </c>
      <c r="BJ15" s="28"/>
      <c r="BK15" s="5" t="str">
        <f>IF(BL$2="","",HLOOKUP(BL$2,Instructions!$D$203:$AS$234,10,FALSE))</f>
        <v/>
      </c>
      <c r="BL15" s="29" t="str">
        <f t="shared" si="12"/>
        <v/>
      </c>
      <c r="BN15" s="25">
        <v>9</v>
      </c>
      <c r="BO15" s="28"/>
      <c r="BP15" s="5" t="str">
        <f>IF(BQ$2="","",HLOOKUP(BQ$2,Instructions!$D$203:$AS$234,10,FALSE))</f>
        <v/>
      </c>
      <c r="BQ15" s="29" t="str">
        <f t="shared" si="13"/>
        <v/>
      </c>
      <c r="BS15" s="25">
        <v>9</v>
      </c>
      <c r="BT15" s="28"/>
      <c r="BU15" s="5" t="str">
        <f>IF(BV$2="","",HLOOKUP(BV$2,Instructions!$D$203:$AS$234,10,FALSE))</f>
        <v/>
      </c>
      <c r="BV15" s="29" t="str">
        <f t="shared" si="14"/>
        <v/>
      </c>
      <c r="BX15" s="25">
        <v>9</v>
      </c>
      <c r="BY15" s="28"/>
      <c r="BZ15" s="5" t="str">
        <f>IF(CA$2="","",HLOOKUP(CA$2,Instructions!$D$203:$AS$234,10,FALSE))</f>
        <v/>
      </c>
      <c r="CA15" s="29" t="str">
        <f t="shared" si="15"/>
        <v/>
      </c>
      <c r="CC15" s="25">
        <v>9</v>
      </c>
      <c r="CD15" s="28"/>
      <c r="CE15" s="5" t="str">
        <f>IF(CF$2="","",HLOOKUP(CF$2,Instructions!$D$203:$AS$234,10,FALSE))</f>
        <v/>
      </c>
      <c r="CF15" s="29" t="str">
        <f t="shared" si="16"/>
        <v/>
      </c>
      <c r="CH15" s="25">
        <v>9</v>
      </c>
      <c r="CI15" s="28"/>
      <c r="CJ15" s="5" t="str">
        <f>IF(CK$2="","",HLOOKUP(CK$2,Instructions!$D$203:$AS$234,10,FALSE))</f>
        <v/>
      </c>
      <c r="CK15" s="29" t="str">
        <f t="shared" si="17"/>
        <v/>
      </c>
      <c r="CM15" s="25">
        <v>9</v>
      </c>
      <c r="CN15" s="28"/>
      <c r="CO15" s="5" t="str">
        <f>IF(CP$2="","",HLOOKUP(CP$2,Instructions!$D$203:$AS$234,10,FALSE))</f>
        <v/>
      </c>
      <c r="CP15" s="29" t="str">
        <f t="shared" si="18"/>
        <v/>
      </c>
      <c r="CR15" s="25">
        <v>9</v>
      </c>
      <c r="CS15" s="28"/>
      <c r="CT15" s="5" t="str">
        <f>IF(CU$2="","",HLOOKUP(CU$2,Instructions!$D$203:$AS$234,10,FALSE))</f>
        <v/>
      </c>
      <c r="CU15" s="29" t="str">
        <f t="shared" si="19"/>
        <v/>
      </c>
      <c r="CW15" s="25">
        <v>9</v>
      </c>
      <c r="CX15" s="28"/>
      <c r="CY15" s="5" t="str">
        <f>IF(CZ$2="","",HLOOKUP(CZ$2,Instructions!$D$203:$AS$234,10,FALSE))</f>
        <v/>
      </c>
      <c r="CZ15" s="29" t="str">
        <f t="shared" si="20"/>
        <v/>
      </c>
      <c r="DB15" s="25">
        <v>9</v>
      </c>
      <c r="DC15" s="28"/>
      <c r="DD15" s="5" t="str">
        <f>IF(DE$2="","",HLOOKUP(DE$2,Instructions!$D$203:$AS$234,10,FALSE))</f>
        <v/>
      </c>
      <c r="DE15" s="29" t="str">
        <f t="shared" si="21"/>
        <v/>
      </c>
      <c r="DG15" s="25">
        <v>9</v>
      </c>
      <c r="DH15" s="28"/>
      <c r="DI15" s="5" t="str">
        <f>IF(DJ$2="","",HLOOKUP(DJ$2,Instructions!$D$203:$AS$234,10,FALSE))</f>
        <v/>
      </c>
      <c r="DJ15" s="29" t="str">
        <f t="shared" si="22"/>
        <v/>
      </c>
      <c r="DL15" s="25">
        <v>9</v>
      </c>
      <c r="DM15" s="28"/>
      <c r="DN15" s="5" t="str">
        <f>IF(DO$2="","",HLOOKUP(DO$2,Instructions!$D$203:$AS$234,10,FALSE))</f>
        <v/>
      </c>
      <c r="DO15" s="29" t="str">
        <f t="shared" si="23"/>
        <v/>
      </c>
      <c r="DQ15" s="25">
        <v>9</v>
      </c>
      <c r="DR15" s="28"/>
      <c r="DS15" s="5" t="str">
        <f>IF(DT$2="","",HLOOKUP(DT$2,Instructions!$D$203:$AS$234,10,FALSE))</f>
        <v/>
      </c>
      <c r="DT15" s="29" t="str">
        <f t="shared" si="24"/>
        <v/>
      </c>
      <c r="DV15" s="25">
        <v>9</v>
      </c>
      <c r="DW15" s="28"/>
      <c r="DX15" s="5" t="str">
        <f>IF(DY$2="","",HLOOKUP(DY$2,Instructions!$D$203:$AS$234,10,FALSE))</f>
        <v/>
      </c>
      <c r="DY15" s="29" t="str">
        <f t="shared" si="25"/>
        <v/>
      </c>
      <c r="EA15" s="25">
        <v>9</v>
      </c>
      <c r="EB15" s="28"/>
      <c r="EC15" s="5" t="str">
        <f>IF(ED$2="","",HLOOKUP(ED$2,Instructions!$D$203:$AS$234,10,FALSE))</f>
        <v/>
      </c>
      <c r="ED15" s="29" t="str">
        <f t="shared" si="26"/>
        <v/>
      </c>
      <c r="EF15" s="25">
        <v>9</v>
      </c>
      <c r="EG15" s="28"/>
      <c r="EH15" s="5" t="str">
        <f>IF(EI$2="","",HLOOKUP(EI$2,Instructions!$D$203:$AS$234,10,FALSE))</f>
        <v/>
      </c>
      <c r="EI15" s="29" t="str">
        <f t="shared" si="27"/>
        <v/>
      </c>
      <c r="EK15" s="25">
        <v>9</v>
      </c>
      <c r="EL15" s="28"/>
      <c r="EM15" s="5" t="str">
        <f>IF(EN$2="","",HLOOKUP(EN$2,Instructions!$D$203:$AS$234,10,FALSE))</f>
        <v/>
      </c>
      <c r="EN15" s="29" t="str">
        <f t="shared" si="28"/>
        <v/>
      </c>
      <c r="EP15" s="25">
        <v>9</v>
      </c>
      <c r="EQ15" s="28"/>
      <c r="ER15" s="5" t="str">
        <f>IF(ES$2="","",HLOOKUP(ES$2,Instructions!$D$203:$AS$234,10,FALSE))</f>
        <v/>
      </c>
      <c r="ES15" s="29" t="str">
        <f t="shared" si="29"/>
        <v/>
      </c>
      <c r="EU15" s="25">
        <v>9</v>
      </c>
      <c r="EV15" s="28"/>
      <c r="EW15" s="5" t="str">
        <f>IF(EX$2="","",HLOOKUP(EX$2,Instructions!$D$203:$AS$234,10,FALSE))</f>
        <v/>
      </c>
      <c r="EX15" s="29" t="str">
        <f t="shared" si="30"/>
        <v/>
      </c>
      <c r="EZ15" s="25">
        <v>9</v>
      </c>
      <c r="FA15" s="28"/>
      <c r="FB15" s="5" t="str">
        <f>IF(FC$2="","",HLOOKUP(FC$2,Instructions!$D$203:$AS$234,10,FALSE))</f>
        <v/>
      </c>
      <c r="FC15" s="29" t="str">
        <f t="shared" si="31"/>
        <v/>
      </c>
      <c r="FE15" s="25">
        <v>9</v>
      </c>
      <c r="FF15" s="28"/>
      <c r="FG15" s="5" t="str">
        <f>IF(FH$2="","",HLOOKUP(FH$2,Instructions!$D$203:$AS$234,10,FALSE))</f>
        <v/>
      </c>
      <c r="FH15" s="29" t="str">
        <f t="shared" si="32"/>
        <v/>
      </c>
      <c r="FJ15" s="25">
        <v>9</v>
      </c>
      <c r="FK15" s="28"/>
      <c r="FL15" s="5" t="str">
        <f>IF(FM$2="","",HLOOKUP(FM$2,Instructions!$D$203:$AS$234,10,FALSE))</f>
        <v/>
      </c>
      <c r="FM15" s="29" t="str">
        <f t="shared" si="33"/>
        <v/>
      </c>
      <c r="FO15" s="25">
        <v>9</v>
      </c>
      <c r="FP15" s="28"/>
      <c r="FQ15" s="5" t="str">
        <f>IF(FR$2="","",HLOOKUP(FR$2,Instructions!$D$203:$AS$234,10,FALSE))</f>
        <v/>
      </c>
      <c r="FR15" s="29" t="str">
        <f t="shared" si="34"/>
        <v/>
      </c>
      <c r="FT15" s="25">
        <v>9</v>
      </c>
      <c r="FU15" s="28"/>
      <c r="FV15" s="5" t="str">
        <f>IF(FW$2="","",HLOOKUP(FW$2,Instructions!$D$203:$AS$234,10,FALSE))</f>
        <v/>
      </c>
      <c r="FW15" s="29" t="str">
        <f t="shared" si="35"/>
        <v/>
      </c>
      <c r="FY15" s="25">
        <v>9</v>
      </c>
      <c r="FZ15" s="28"/>
      <c r="GA15" s="5" t="str">
        <f>IF(GB$2="","",HLOOKUP(GB$2,Instructions!$D$203:$AS$234,10,FALSE))</f>
        <v/>
      </c>
      <c r="GB15" s="29" t="str">
        <f t="shared" si="36"/>
        <v/>
      </c>
      <c r="GD15" s="25">
        <v>9</v>
      </c>
      <c r="GE15" s="28"/>
      <c r="GF15" s="5" t="str">
        <f>IF(GG$2="","",HLOOKUP(GG$2,Instructions!$D$203:$AS$234,10,FALSE))</f>
        <v/>
      </c>
      <c r="GG15" s="29" t="str">
        <f t="shared" si="37"/>
        <v/>
      </c>
      <c r="GI15" s="25">
        <v>9</v>
      </c>
      <c r="GJ15" s="28"/>
      <c r="GK15" s="5" t="str">
        <f>IF(GL$2="","",HLOOKUP(GL$2,Instructions!$D$203:$AS$234,10,FALSE))</f>
        <v/>
      </c>
      <c r="GL15" s="29" t="str">
        <f t="shared" si="38"/>
        <v/>
      </c>
      <c r="GN15" s="25">
        <v>9</v>
      </c>
      <c r="GO15" s="28"/>
      <c r="GP15" s="5" t="str">
        <f>IF(GQ$2="","",HLOOKUP(GQ$2,Instructions!$D$203:$AS$234,10,FALSE))</f>
        <v/>
      </c>
      <c r="GQ15" s="29" t="str">
        <f t="shared" si="39"/>
        <v/>
      </c>
    </row>
    <row r="16" spans="1:199" x14ac:dyDescent="0.3">
      <c r="A16" s="25">
        <v>10</v>
      </c>
      <c r="B16" s="28"/>
      <c r="C16" s="5" t="str">
        <f>IF(D$2="","",HLOOKUP(D$2,Instructions!$D$203:$AS$234,11,FALSE))</f>
        <v/>
      </c>
      <c r="D16" s="29" t="str">
        <f t="shared" si="0"/>
        <v/>
      </c>
      <c r="F16" s="25">
        <v>10</v>
      </c>
      <c r="G16" s="28"/>
      <c r="H16" s="5" t="str">
        <f>IF(I$2="","",HLOOKUP(I$2,Instructions!$D$203:$AS$234,11,FALSE))</f>
        <v/>
      </c>
      <c r="I16" s="29" t="str">
        <f t="shared" si="1"/>
        <v/>
      </c>
      <c r="K16" s="25">
        <v>10</v>
      </c>
      <c r="L16" s="28"/>
      <c r="M16" s="5" t="str">
        <f>IF(N$2="","",HLOOKUP(N$2,Instructions!$D$203:$AS$234,11,FALSE))</f>
        <v/>
      </c>
      <c r="N16" s="29" t="str">
        <f t="shared" si="2"/>
        <v/>
      </c>
      <c r="P16" s="25">
        <v>10</v>
      </c>
      <c r="Q16" s="28"/>
      <c r="R16" s="5" t="str">
        <f>IF(S$2="","",HLOOKUP(S$2,Instructions!$D$203:$AS$234,11,FALSE))</f>
        <v/>
      </c>
      <c r="S16" s="29" t="str">
        <f t="shared" si="3"/>
        <v/>
      </c>
      <c r="U16" s="25">
        <v>10</v>
      </c>
      <c r="V16" s="28"/>
      <c r="W16" s="5" t="str">
        <f>IF(X$2="","",HLOOKUP(X$2,Instructions!$D$203:$AS$234,11,FALSE))</f>
        <v/>
      </c>
      <c r="X16" s="29" t="str">
        <f t="shared" si="4"/>
        <v/>
      </c>
      <c r="Z16" s="25">
        <v>10</v>
      </c>
      <c r="AA16" s="28"/>
      <c r="AB16" s="5" t="str">
        <f>IF(AC$2="","",HLOOKUP(AC$2,Instructions!$D$203:$AS$234,11,FALSE))</f>
        <v/>
      </c>
      <c r="AC16" s="29" t="str">
        <f t="shared" si="5"/>
        <v/>
      </c>
      <c r="AE16" s="25">
        <v>10</v>
      </c>
      <c r="AF16" s="28"/>
      <c r="AG16" s="5" t="str">
        <f>IF(AH$2="","",HLOOKUP(AH$2,Instructions!$D$203:$AS$234,11,FALSE))</f>
        <v/>
      </c>
      <c r="AH16" s="29" t="str">
        <f t="shared" si="6"/>
        <v/>
      </c>
      <c r="AJ16" s="25">
        <v>10</v>
      </c>
      <c r="AK16" s="28"/>
      <c r="AL16" s="5" t="str">
        <f>IF(AM$2="","",HLOOKUP(AM$2,Instructions!$D$203:$AS$234,11,FALSE))</f>
        <v/>
      </c>
      <c r="AM16" s="29" t="str">
        <f t="shared" si="7"/>
        <v/>
      </c>
      <c r="AO16" s="25">
        <v>10</v>
      </c>
      <c r="AP16" s="28"/>
      <c r="AQ16" s="5" t="str">
        <f>IF(AR$2="","",HLOOKUP(AR$2,Instructions!$D$203:$AS$234,11,FALSE))</f>
        <v/>
      </c>
      <c r="AR16" s="29" t="str">
        <f t="shared" si="8"/>
        <v/>
      </c>
      <c r="AT16" s="25">
        <v>10</v>
      </c>
      <c r="AU16" s="28"/>
      <c r="AV16" s="5" t="str">
        <f>IF(AW$2="","",HLOOKUP(AW$2,Instructions!$D$203:$AS$234,11,FALSE))</f>
        <v/>
      </c>
      <c r="AW16" s="29" t="str">
        <f t="shared" si="9"/>
        <v/>
      </c>
      <c r="AY16" s="25">
        <v>10</v>
      </c>
      <c r="AZ16" s="28"/>
      <c r="BA16" s="5" t="str">
        <f>IF(BB$2="","",HLOOKUP(BB$2,Instructions!$D$203:$AS$234,11,FALSE))</f>
        <v/>
      </c>
      <c r="BB16" s="29" t="str">
        <f t="shared" si="10"/>
        <v/>
      </c>
      <c r="BD16" s="25">
        <v>10</v>
      </c>
      <c r="BE16" s="28"/>
      <c r="BF16" s="5" t="str">
        <f>IF(BG$2="","",HLOOKUP(BG$2,Instructions!$D$203:$AS$234,11,FALSE))</f>
        <v/>
      </c>
      <c r="BG16" s="29" t="str">
        <f t="shared" si="11"/>
        <v/>
      </c>
      <c r="BI16" s="25">
        <v>10</v>
      </c>
      <c r="BJ16" s="28"/>
      <c r="BK16" s="5" t="str">
        <f>IF(BL$2="","",HLOOKUP(BL$2,Instructions!$D$203:$AS$234,11,FALSE))</f>
        <v/>
      </c>
      <c r="BL16" s="29" t="str">
        <f t="shared" si="12"/>
        <v/>
      </c>
      <c r="BN16" s="25">
        <v>10</v>
      </c>
      <c r="BO16" s="28"/>
      <c r="BP16" s="5" t="str">
        <f>IF(BQ$2="","",HLOOKUP(BQ$2,Instructions!$D$203:$AS$234,11,FALSE))</f>
        <v/>
      </c>
      <c r="BQ16" s="29" t="str">
        <f t="shared" si="13"/>
        <v/>
      </c>
      <c r="BS16" s="25">
        <v>10</v>
      </c>
      <c r="BT16" s="28"/>
      <c r="BU16" s="5" t="str">
        <f>IF(BV$2="","",HLOOKUP(BV$2,Instructions!$D$203:$AS$234,11,FALSE))</f>
        <v/>
      </c>
      <c r="BV16" s="29" t="str">
        <f t="shared" si="14"/>
        <v/>
      </c>
      <c r="BX16" s="25">
        <v>10</v>
      </c>
      <c r="BY16" s="28"/>
      <c r="BZ16" s="5" t="str">
        <f>IF(CA$2="","",HLOOKUP(CA$2,Instructions!$D$203:$AS$234,11,FALSE))</f>
        <v/>
      </c>
      <c r="CA16" s="29" t="str">
        <f t="shared" si="15"/>
        <v/>
      </c>
      <c r="CC16" s="25">
        <v>10</v>
      </c>
      <c r="CD16" s="28"/>
      <c r="CE16" s="5" t="str">
        <f>IF(CF$2="","",HLOOKUP(CF$2,Instructions!$D$203:$AS$234,11,FALSE))</f>
        <v/>
      </c>
      <c r="CF16" s="29" t="str">
        <f t="shared" si="16"/>
        <v/>
      </c>
      <c r="CH16" s="25">
        <v>10</v>
      </c>
      <c r="CI16" s="28"/>
      <c r="CJ16" s="5" t="str">
        <f>IF(CK$2="","",HLOOKUP(CK$2,Instructions!$D$203:$AS$234,11,FALSE))</f>
        <v/>
      </c>
      <c r="CK16" s="29" t="str">
        <f t="shared" si="17"/>
        <v/>
      </c>
      <c r="CM16" s="25">
        <v>10</v>
      </c>
      <c r="CN16" s="28"/>
      <c r="CO16" s="5" t="str">
        <f>IF(CP$2="","",HLOOKUP(CP$2,Instructions!$D$203:$AS$234,11,FALSE))</f>
        <v/>
      </c>
      <c r="CP16" s="29" t="str">
        <f t="shared" si="18"/>
        <v/>
      </c>
      <c r="CR16" s="25">
        <v>10</v>
      </c>
      <c r="CS16" s="28"/>
      <c r="CT16" s="5" t="str">
        <f>IF(CU$2="","",HLOOKUP(CU$2,Instructions!$D$203:$AS$234,11,FALSE))</f>
        <v/>
      </c>
      <c r="CU16" s="29" t="str">
        <f t="shared" si="19"/>
        <v/>
      </c>
      <c r="CW16" s="25">
        <v>10</v>
      </c>
      <c r="CX16" s="28"/>
      <c r="CY16" s="5" t="str">
        <f>IF(CZ$2="","",HLOOKUP(CZ$2,Instructions!$D$203:$AS$234,11,FALSE))</f>
        <v/>
      </c>
      <c r="CZ16" s="29" t="str">
        <f t="shared" si="20"/>
        <v/>
      </c>
      <c r="DB16" s="25">
        <v>10</v>
      </c>
      <c r="DC16" s="28"/>
      <c r="DD16" s="5" t="str">
        <f>IF(DE$2="","",HLOOKUP(DE$2,Instructions!$D$203:$AS$234,11,FALSE))</f>
        <v/>
      </c>
      <c r="DE16" s="29" t="str">
        <f t="shared" si="21"/>
        <v/>
      </c>
      <c r="DG16" s="25">
        <v>10</v>
      </c>
      <c r="DH16" s="28"/>
      <c r="DI16" s="5" t="str">
        <f>IF(DJ$2="","",HLOOKUP(DJ$2,Instructions!$D$203:$AS$234,11,FALSE))</f>
        <v/>
      </c>
      <c r="DJ16" s="29" t="str">
        <f t="shared" si="22"/>
        <v/>
      </c>
      <c r="DL16" s="25">
        <v>10</v>
      </c>
      <c r="DM16" s="28"/>
      <c r="DN16" s="5" t="str">
        <f>IF(DO$2="","",HLOOKUP(DO$2,Instructions!$D$203:$AS$234,11,FALSE))</f>
        <v/>
      </c>
      <c r="DO16" s="29" t="str">
        <f t="shared" si="23"/>
        <v/>
      </c>
      <c r="DQ16" s="25">
        <v>10</v>
      </c>
      <c r="DR16" s="28"/>
      <c r="DS16" s="5" t="str">
        <f>IF(DT$2="","",HLOOKUP(DT$2,Instructions!$D$203:$AS$234,11,FALSE))</f>
        <v/>
      </c>
      <c r="DT16" s="29" t="str">
        <f t="shared" si="24"/>
        <v/>
      </c>
      <c r="DV16" s="25">
        <v>10</v>
      </c>
      <c r="DW16" s="28"/>
      <c r="DX16" s="5" t="str">
        <f>IF(DY$2="","",HLOOKUP(DY$2,Instructions!$D$203:$AS$234,11,FALSE))</f>
        <v/>
      </c>
      <c r="DY16" s="29" t="str">
        <f t="shared" si="25"/>
        <v/>
      </c>
      <c r="EA16" s="25">
        <v>10</v>
      </c>
      <c r="EB16" s="28"/>
      <c r="EC16" s="5" t="str">
        <f>IF(ED$2="","",HLOOKUP(ED$2,Instructions!$D$203:$AS$234,11,FALSE))</f>
        <v/>
      </c>
      <c r="ED16" s="29" t="str">
        <f t="shared" si="26"/>
        <v/>
      </c>
      <c r="EF16" s="25">
        <v>10</v>
      </c>
      <c r="EG16" s="28"/>
      <c r="EH16" s="5" t="str">
        <f>IF(EI$2="","",HLOOKUP(EI$2,Instructions!$D$203:$AS$234,11,FALSE))</f>
        <v/>
      </c>
      <c r="EI16" s="29" t="str">
        <f t="shared" si="27"/>
        <v/>
      </c>
      <c r="EK16" s="25">
        <v>10</v>
      </c>
      <c r="EL16" s="28"/>
      <c r="EM16" s="5" t="str">
        <f>IF(EN$2="","",HLOOKUP(EN$2,Instructions!$D$203:$AS$234,11,FALSE))</f>
        <v/>
      </c>
      <c r="EN16" s="29" t="str">
        <f t="shared" si="28"/>
        <v/>
      </c>
      <c r="EP16" s="25">
        <v>10</v>
      </c>
      <c r="EQ16" s="28"/>
      <c r="ER16" s="5" t="str">
        <f>IF(ES$2="","",HLOOKUP(ES$2,Instructions!$D$203:$AS$234,11,FALSE))</f>
        <v/>
      </c>
      <c r="ES16" s="29" t="str">
        <f t="shared" si="29"/>
        <v/>
      </c>
      <c r="EU16" s="25">
        <v>10</v>
      </c>
      <c r="EV16" s="28"/>
      <c r="EW16" s="5" t="str">
        <f>IF(EX$2="","",HLOOKUP(EX$2,Instructions!$D$203:$AS$234,11,FALSE))</f>
        <v/>
      </c>
      <c r="EX16" s="29" t="str">
        <f t="shared" si="30"/>
        <v/>
      </c>
      <c r="EZ16" s="25">
        <v>10</v>
      </c>
      <c r="FA16" s="28"/>
      <c r="FB16" s="5" t="str">
        <f>IF(FC$2="","",HLOOKUP(FC$2,Instructions!$D$203:$AS$234,11,FALSE))</f>
        <v/>
      </c>
      <c r="FC16" s="29" t="str">
        <f t="shared" si="31"/>
        <v/>
      </c>
      <c r="FE16" s="25">
        <v>10</v>
      </c>
      <c r="FF16" s="28"/>
      <c r="FG16" s="5" t="str">
        <f>IF(FH$2="","",HLOOKUP(FH$2,Instructions!$D$203:$AS$234,11,FALSE))</f>
        <v/>
      </c>
      <c r="FH16" s="29" t="str">
        <f t="shared" si="32"/>
        <v/>
      </c>
      <c r="FJ16" s="25">
        <v>10</v>
      </c>
      <c r="FK16" s="28"/>
      <c r="FL16" s="5" t="str">
        <f>IF(FM$2="","",HLOOKUP(FM$2,Instructions!$D$203:$AS$234,11,FALSE))</f>
        <v/>
      </c>
      <c r="FM16" s="29" t="str">
        <f t="shared" si="33"/>
        <v/>
      </c>
      <c r="FO16" s="25">
        <v>10</v>
      </c>
      <c r="FP16" s="28"/>
      <c r="FQ16" s="5" t="str">
        <f>IF(FR$2="","",HLOOKUP(FR$2,Instructions!$D$203:$AS$234,11,FALSE))</f>
        <v/>
      </c>
      <c r="FR16" s="29" t="str">
        <f t="shared" si="34"/>
        <v/>
      </c>
      <c r="FT16" s="25">
        <v>10</v>
      </c>
      <c r="FU16" s="28"/>
      <c r="FV16" s="5" t="str">
        <f>IF(FW$2="","",HLOOKUP(FW$2,Instructions!$D$203:$AS$234,11,FALSE))</f>
        <v/>
      </c>
      <c r="FW16" s="29" t="str">
        <f t="shared" si="35"/>
        <v/>
      </c>
      <c r="FY16" s="25">
        <v>10</v>
      </c>
      <c r="FZ16" s="28"/>
      <c r="GA16" s="5" t="str">
        <f>IF(GB$2="","",HLOOKUP(GB$2,Instructions!$D$203:$AS$234,11,FALSE))</f>
        <v/>
      </c>
      <c r="GB16" s="29" t="str">
        <f t="shared" si="36"/>
        <v/>
      </c>
      <c r="GD16" s="25">
        <v>10</v>
      </c>
      <c r="GE16" s="28"/>
      <c r="GF16" s="5" t="str">
        <f>IF(GG$2="","",HLOOKUP(GG$2,Instructions!$D$203:$AS$234,11,FALSE))</f>
        <v/>
      </c>
      <c r="GG16" s="29" t="str">
        <f t="shared" si="37"/>
        <v/>
      </c>
      <c r="GI16" s="25">
        <v>10</v>
      </c>
      <c r="GJ16" s="28"/>
      <c r="GK16" s="5" t="str">
        <f>IF(GL$2="","",HLOOKUP(GL$2,Instructions!$D$203:$AS$234,11,FALSE))</f>
        <v/>
      </c>
      <c r="GL16" s="29" t="str">
        <f t="shared" si="38"/>
        <v/>
      </c>
      <c r="GN16" s="25">
        <v>10</v>
      </c>
      <c r="GO16" s="28"/>
      <c r="GP16" s="5" t="str">
        <f>IF(GQ$2="","",HLOOKUP(GQ$2,Instructions!$D$203:$AS$234,11,FALSE))</f>
        <v/>
      </c>
      <c r="GQ16" s="29" t="str">
        <f t="shared" si="39"/>
        <v/>
      </c>
    </row>
    <row r="17" spans="1:199" x14ac:dyDescent="0.3">
      <c r="A17" s="25">
        <v>11</v>
      </c>
      <c r="B17" s="28"/>
      <c r="C17" s="5" t="str">
        <f>IF(D$2="","",HLOOKUP(D$2,Instructions!$D$203:$AS$234,12,FALSE))</f>
        <v/>
      </c>
      <c r="D17" s="29" t="str">
        <f t="shared" si="0"/>
        <v/>
      </c>
      <c r="F17" s="25">
        <v>11</v>
      </c>
      <c r="G17" s="28"/>
      <c r="H17" s="5" t="str">
        <f>IF(I$2="","",HLOOKUP(I$2,Instructions!$D$203:$AS$234,12,FALSE))</f>
        <v/>
      </c>
      <c r="I17" s="29" t="str">
        <f t="shared" si="1"/>
        <v/>
      </c>
      <c r="K17" s="25">
        <v>11</v>
      </c>
      <c r="L17" s="28"/>
      <c r="M17" s="5" t="str">
        <f>IF(N$2="","",HLOOKUP(N$2,Instructions!$D$203:$AS$234,12,FALSE))</f>
        <v/>
      </c>
      <c r="N17" s="29" t="str">
        <f t="shared" si="2"/>
        <v/>
      </c>
      <c r="P17" s="25">
        <v>11</v>
      </c>
      <c r="Q17" s="28"/>
      <c r="R17" s="5" t="str">
        <f>IF(S$2="","",HLOOKUP(S$2,Instructions!$D$203:$AS$234,12,FALSE))</f>
        <v/>
      </c>
      <c r="S17" s="29" t="str">
        <f t="shared" si="3"/>
        <v/>
      </c>
      <c r="U17" s="25">
        <v>11</v>
      </c>
      <c r="V17" s="28"/>
      <c r="W17" s="5" t="str">
        <f>IF(X$2="","",HLOOKUP(X$2,Instructions!$D$203:$AS$234,12,FALSE))</f>
        <v/>
      </c>
      <c r="X17" s="29" t="str">
        <f t="shared" si="4"/>
        <v/>
      </c>
      <c r="Z17" s="25">
        <v>11</v>
      </c>
      <c r="AA17" s="28"/>
      <c r="AB17" s="5" t="str">
        <f>IF(AC$2="","",HLOOKUP(AC$2,Instructions!$D$203:$AS$234,12,FALSE))</f>
        <v/>
      </c>
      <c r="AC17" s="29" t="str">
        <f t="shared" si="5"/>
        <v/>
      </c>
      <c r="AE17" s="25">
        <v>11</v>
      </c>
      <c r="AF17" s="28"/>
      <c r="AG17" s="5" t="str">
        <f>IF(AH$2="","",HLOOKUP(AH$2,Instructions!$D$203:$AS$234,12,FALSE))</f>
        <v/>
      </c>
      <c r="AH17" s="29" t="str">
        <f t="shared" si="6"/>
        <v/>
      </c>
      <c r="AJ17" s="25">
        <v>11</v>
      </c>
      <c r="AK17" s="28"/>
      <c r="AL17" s="5" t="str">
        <f>IF(AM$2="","",HLOOKUP(AM$2,Instructions!$D$203:$AS$234,12,FALSE))</f>
        <v/>
      </c>
      <c r="AM17" s="29" t="str">
        <f t="shared" si="7"/>
        <v/>
      </c>
      <c r="AO17" s="25">
        <v>11</v>
      </c>
      <c r="AP17" s="28"/>
      <c r="AQ17" s="5" t="str">
        <f>IF(AR$2="","",HLOOKUP(AR$2,Instructions!$D$203:$AS$234,12,FALSE))</f>
        <v/>
      </c>
      <c r="AR17" s="29" t="str">
        <f t="shared" si="8"/>
        <v/>
      </c>
      <c r="AT17" s="25">
        <v>11</v>
      </c>
      <c r="AU17" s="28"/>
      <c r="AV17" s="5" t="str">
        <f>IF(AW$2="","",HLOOKUP(AW$2,Instructions!$D$203:$AS$234,12,FALSE))</f>
        <v/>
      </c>
      <c r="AW17" s="29" t="str">
        <f t="shared" si="9"/>
        <v/>
      </c>
      <c r="AY17" s="25">
        <v>11</v>
      </c>
      <c r="AZ17" s="28"/>
      <c r="BA17" s="5" t="str">
        <f>IF(BB$2="","",HLOOKUP(BB$2,Instructions!$D$203:$AS$234,12,FALSE))</f>
        <v/>
      </c>
      <c r="BB17" s="29" t="str">
        <f t="shared" si="10"/>
        <v/>
      </c>
      <c r="BD17" s="25">
        <v>11</v>
      </c>
      <c r="BE17" s="28"/>
      <c r="BF17" s="5" t="str">
        <f>IF(BG$2="","",HLOOKUP(BG$2,Instructions!$D$203:$AS$234,12,FALSE))</f>
        <v/>
      </c>
      <c r="BG17" s="29" t="str">
        <f t="shared" si="11"/>
        <v/>
      </c>
      <c r="BI17" s="25">
        <v>11</v>
      </c>
      <c r="BJ17" s="28"/>
      <c r="BK17" s="5" t="str">
        <f>IF(BL$2="","",HLOOKUP(BL$2,Instructions!$D$203:$AS$234,12,FALSE))</f>
        <v/>
      </c>
      <c r="BL17" s="29" t="str">
        <f t="shared" si="12"/>
        <v/>
      </c>
      <c r="BN17" s="25">
        <v>11</v>
      </c>
      <c r="BO17" s="28"/>
      <c r="BP17" s="5" t="str">
        <f>IF(BQ$2="","",HLOOKUP(BQ$2,Instructions!$D$203:$AS$234,12,FALSE))</f>
        <v/>
      </c>
      <c r="BQ17" s="29" t="str">
        <f t="shared" si="13"/>
        <v/>
      </c>
      <c r="BS17" s="25">
        <v>11</v>
      </c>
      <c r="BT17" s="28"/>
      <c r="BU17" s="5" t="str">
        <f>IF(BV$2="","",HLOOKUP(BV$2,Instructions!$D$203:$AS$234,12,FALSE))</f>
        <v/>
      </c>
      <c r="BV17" s="29" t="str">
        <f t="shared" si="14"/>
        <v/>
      </c>
      <c r="BX17" s="25">
        <v>11</v>
      </c>
      <c r="BY17" s="28"/>
      <c r="BZ17" s="5" t="str">
        <f>IF(CA$2="","",HLOOKUP(CA$2,Instructions!$D$203:$AS$234,12,FALSE))</f>
        <v/>
      </c>
      <c r="CA17" s="29" t="str">
        <f t="shared" si="15"/>
        <v/>
      </c>
      <c r="CC17" s="25">
        <v>11</v>
      </c>
      <c r="CD17" s="28"/>
      <c r="CE17" s="5" t="str">
        <f>IF(CF$2="","",HLOOKUP(CF$2,Instructions!$D$203:$AS$234,12,FALSE))</f>
        <v/>
      </c>
      <c r="CF17" s="29" t="str">
        <f t="shared" si="16"/>
        <v/>
      </c>
      <c r="CH17" s="25">
        <v>11</v>
      </c>
      <c r="CI17" s="28"/>
      <c r="CJ17" s="5" t="str">
        <f>IF(CK$2="","",HLOOKUP(CK$2,Instructions!$D$203:$AS$234,12,FALSE))</f>
        <v/>
      </c>
      <c r="CK17" s="29" t="str">
        <f t="shared" si="17"/>
        <v/>
      </c>
      <c r="CM17" s="25">
        <v>11</v>
      </c>
      <c r="CN17" s="28"/>
      <c r="CO17" s="5" t="str">
        <f>IF(CP$2="","",HLOOKUP(CP$2,Instructions!$D$203:$AS$234,12,FALSE))</f>
        <v/>
      </c>
      <c r="CP17" s="29" t="str">
        <f t="shared" si="18"/>
        <v/>
      </c>
      <c r="CR17" s="25">
        <v>11</v>
      </c>
      <c r="CS17" s="28"/>
      <c r="CT17" s="5" t="str">
        <f>IF(CU$2="","",HLOOKUP(CU$2,Instructions!$D$203:$AS$234,12,FALSE))</f>
        <v/>
      </c>
      <c r="CU17" s="29" t="str">
        <f t="shared" si="19"/>
        <v/>
      </c>
      <c r="CW17" s="25">
        <v>11</v>
      </c>
      <c r="CX17" s="28"/>
      <c r="CY17" s="5" t="str">
        <f>IF(CZ$2="","",HLOOKUP(CZ$2,Instructions!$D$203:$AS$234,12,FALSE))</f>
        <v/>
      </c>
      <c r="CZ17" s="29" t="str">
        <f t="shared" si="20"/>
        <v/>
      </c>
      <c r="DB17" s="25">
        <v>11</v>
      </c>
      <c r="DC17" s="28"/>
      <c r="DD17" s="5" t="str">
        <f>IF(DE$2="","",HLOOKUP(DE$2,Instructions!$D$203:$AS$234,12,FALSE))</f>
        <v/>
      </c>
      <c r="DE17" s="29" t="str">
        <f t="shared" si="21"/>
        <v/>
      </c>
      <c r="DG17" s="25">
        <v>11</v>
      </c>
      <c r="DH17" s="28"/>
      <c r="DI17" s="5" t="str">
        <f>IF(DJ$2="","",HLOOKUP(DJ$2,Instructions!$D$203:$AS$234,12,FALSE))</f>
        <v/>
      </c>
      <c r="DJ17" s="29" t="str">
        <f t="shared" si="22"/>
        <v/>
      </c>
      <c r="DL17" s="25">
        <v>11</v>
      </c>
      <c r="DM17" s="28"/>
      <c r="DN17" s="5" t="str">
        <f>IF(DO$2="","",HLOOKUP(DO$2,Instructions!$D$203:$AS$234,12,FALSE))</f>
        <v/>
      </c>
      <c r="DO17" s="29" t="str">
        <f t="shared" si="23"/>
        <v/>
      </c>
      <c r="DQ17" s="25">
        <v>11</v>
      </c>
      <c r="DR17" s="28"/>
      <c r="DS17" s="5" t="str">
        <f>IF(DT$2="","",HLOOKUP(DT$2,Instructions!$D$203:$AS$234,12,FALSE))</f>
        <v/>
      </c>
      <c r="DT17" s="29" t="str">
        <f t="shared" si="24"/>
        <v/>
      </c>
      <c r="DV17" s="25">
        <v>11</v>
      </c>
      <c r="DW17" s="28"/>
      <c r="DX17" s="5" t="str">
        <f>IF(DY$2="","",HLOOKUP(DY$2,Instructions!$D$203:$AS$234,12,FALSE))</f>
        <v/>
      </c>
      <c r="DY17" s="29" t="str">
        <f t="shared" si="25"/>
        <v/>
      </c>
      <c r="EA17" s="25">
        <v>11</v>
      </c>
      <c r="EB17" s="28"/>
      <c r="EC17" s="5" t="str">
        <f>IF(ED$2="","",HLOOKUP(ED$2,Instructions!$D$203:$AS$234,12,FALSE))</f>
        <v/>
      </c>
      <c r="ED17" s="29" t="str">
        <f t="shared" si="26"/>
        <v/>
      </c>
      <c r="EF17" s="25">
        <v>11</v>
      </c>
      <c r="EG17" s="28"/>
      <c r="EH17" s="5" t="str">
        <f>IF(EI$2="","",HLOOKUP(EI$2,Instructions!$D$203:$AS$234,12,FALSE))</f>
        <v/>
      </c>
      <c r="EI17" s="29" t="str">
        <f t="shared" si="27"/>
        <v/>
      </c>
      <c r="EK17" s="25">
        <v>11</v>
      </c>
      <c r="EL17" s="28"/>
      <c r="EM17" s="5" t="str">
        <f>IF(EN$2="","",HLOOKUP(EN$2,Instructions!$D$203:$AS$234,12,FALSE))</f>
        <v/>
      </c>
      <c r="EN17" s="29" t="str">
        <f t="shared" si="28"/>
        <v/>
      </c>
      <c r="EP17" s="25">
        <v>11</v>
      </c>
      <c r="EQ17" s="28"/>
      <c r="ER17" s="5" t="str">
        <f>IF(ES$2="","",HLOOKUP(ES$2,Instructions!$D$203:$AS$234,12,FALSE))</f>
        <v/>
      </c>
      <c r="ES17" s="29" t="str">
        <f t="shared" si="29"/>
        <v/>
      </c>
      <c r="EU17" s="25">
        <v>11</v>
      </c>
      <c r="EV17" s="28"/>
      <c r="EW17" s="5" t="str">
        <f>IF(EX$2="","",HLOOKUP(EX$2,Instructions!$D$203:$AS$234,12,FALSE))</f>
        <v/>
      </c>
      <c r="EX17" s="29" t="str">
        <f t="shared" si="30"/>
        <v/>
      </c>
      <c r="EZ17" s="25">
        <v>11</v>
      </c>
      <c r="FA17" s="28"/>
      <c r="FB17" s="5" t="str">
        <f>IF(FC$2="","",HLOOKUP(FC$2,Instructions!$D$203:$AS$234,12,FALSE))</f>
        <v/>
      </c>
      <c r="FC17" s="29" t="str">
        <f t="shared" si="31"/>
        <v/>
      </c>
      <c r="FE17" s="25">
        <v>11</v>
      </c>
      <c r="FF17" s="28"/>
      <c r="FG17" s="5" t="str">
        <f>IF(FH$2="","",HLOOKUP(FH$2,Instructions!$D$203:$AS$234,12,FALSE))</f>
        <v/>
      </c>
      <c r="FH17" s="29" t="str">
        <f t="shared" si="32"/>
        <v/>
      </c>
      <c r="FJ17" s="25">
        <v>11</v>
      </c>
      <c r="FK17" s="28"/>
      <c r="FL17" s="5" t="str">
        <f>IF(FM$2="","",HLOOKUP(FM$2,Instructions!$D$203:$AS$234,12,FALSE))</f>
        <v/>
      </c>
      <c r="FM17" s="29" t="str">
        <f t="shared" si="33"/>
        <v/>
      </c>
      <c r="FO17" s="25">
        <v>11</v>
      </c>
      <c r="FP17" s="28"/>
      <c r="FQ17" s="5" t="str">
        <f>IF(FR$2="","",HLOOKUP(FR$2,Instructions!$D$203:$AS$234,12,FALSE))</f>
        <v/>
      </c>
      <c r="FR17" s="29" t="str">
        <f t="shared" si="34"/>
        <v/>
      </c>
      <c r="FT17" s="25">
        <v>11</v>
      </c>
      <c r="FU17" s="28"/>
      <c r="FV17" s="5" t="str">
        <f>IF(FW$2="","",HLOOKUP(FW$2,Instructions!$D$203:$AS$234,12,FALSE))</f>
        <v/>
      </c>
      <c r="FW17" s="29" t="str">
        <f t="shared" si="35"/>
        <v/>
      </c>
      <c r="FY17" s="25">
        <v>11</v>
      </c>
      <c r="FZ17" s="28"/>
      <c r="GA17" s="5" t="str">
        <f>IF(GB$2="","",HLOOKUP(GB$2,Instructions!$D$203:$AS$234,12,FALSE))</f>
        <v/>
      </c>
      <c r="GB17" s="29" t="str">
        <f t="shared" si="36"/>
        <v/>
      </c>
      <c r="GD17" s="25">
        <v>11</v>
      </c>
      <c r="GE17" s="28"/>
      <c r="GF17" s="5" t="str">
        <f>IF(GG$2="","",HLOOKUP(GG$2,Instructions!$D$203:$AS$234,12,FALSE))</f>
        <v/>
      </c>
      <c r="GG17" s="29" t="str">
        <f t="shared" si="37"/>
        <v/>
      </c>
      <c r="GI17" s="25">
        <v>11</v>
      </c>
      <c r="GJ17" s="28"/>
      <c r="GK17" s="5" t="str">
        <f>IF(GL$2="","",HLOOKUP(GL$2,Instructions!$D$203:$AS$234,12,FALSE))</f>
        <v/>
      </c>
      <c r="GL17" s="29" t="str">
        <f t="shared" si="38"/>
        <v/>
      </c>
      <c r="GN17" s="25">
        <v>11</v>
      </c>
      <c r="GO17" s="28"/>
      <c r="GP17" s="5" t="str">
        <f>IF(GQ$2="","",HLOOKUP(GQ$2,Instructions!$D$203:$AS$234,12,FALSE))</f>
        <v/>
      </c>
      <c r="GQ17" s="29" t="str">
        <f t="shared" si="39"/>
        <v/>
      </c>
    </row>
    <row r="18" spans="1:199" x14ac:dyDescent="0.3">
      <c r="A18" s="25">
        <v>12</v>
      </c>
      <c r="B18" s="28"/>
      <c r="C18" s="5" t="str">
        <f>IF(D$2="","",HLOOKUP(D$2,Instructions!$D$203:$AS$234,13,FALSE))</f>
        <v/>
      </c>
      <c r="D18" s="29" t="str">
        <f t="shared" si="0"/>
        <v/>
      </c>
      <c r="F18" s="25">
        <v>12</v>
      </c>
      <c r="G18" s="28"/>
      <c r="H18" s="5" t="str">
        <f>IF(I$2="","",HLOOKUP(I$2,Instructions!$D$203:$AS$234,13,FALSE))</f>
        <v/>
      </c>
      <c r="I18" s="29" t="str">
        <f t="shared" si="1"/>
        <v/>
      </c>
      <c r="K18" s="25">
        <v>12</v>
      </c>
      <c r="L18" s="28"/>
      <c r="M18" s="5" t="str">
        <f>IF(N$2="","",HLOOKUP(N$2,Instructions!$D$203:$AS$234,13,FALSE))</f>
        <v/>
      </c>
      <c r="N18" s="29" t="str">
        <f t="shared" si="2"/>
        <v/>
      </c>
      <c r="P18" s="25">
        <v>12</v>
      </c>
      <c r="Q18" s="28"/>
      <c r="R18" s="5" t="str">
        <f>IF(S$2="","",HLOOKUP(S$2,Instructions!$D$203:$AS$234,13,FALSE))</f>
        <v/>
      </c>
      <c r="S18" s="29" t="str">
        <f t="shared" si="3"/>
        <v/>
      </c>
      <c r="U18" s="25">
        <v>12</v>
      </c>
      <c r="V18" s="28"/>
      <c r="W18" s="5" t="str">
        <f>IF(X$2="","",HLOOKUP(X$2,Instructions!$D$203:$AS$234,13,FALSE))</f>
        <v/>
      </c>
      <c r="X18" s="29" t="str">
        <f t="shared" si="4"/>
        <v/>
      </c>
      <c r="Z18" s="25">
        <v>12</v>
      </c>
      <c r="AA18" s="28"/>
      <c r="AB18" s="5" t="str">
        <f>IF(AC$2="","",HLOOKUP(AC$2,Instructions!$D$203:$AS$234,13,FALSE))</f>
        <v/>
      </c>
      <c r="AC18" s="29" t="str">
        <f t="shared" si="5"/>
        <v/>
      </c>
      <c r="AE18" s="25">
        <v>12</v>
      </c>
      <c r="AF18" s="28"/>
      <c r="AG18" s="5" t="str">
        <f>IF(AH$2="","",HLOOKUP(AH$2,Instructions!$D$203:$AS$234,13,FALSE))</f>
        <v/>
      </c>
      <c r="AH18" s="29" t="str">
        <f t="shared" si="6"/>
        <v/>
      </c>
      <c r="AJ18" s="25">
        <v>12</v>
      </c>
      <c r="AK18" s="28"/>
      <c r="AL18" s="5" t="str">
        <f>IF(AM$2="","",HLOOKUP(AM$2,Instructions!$D$203:$AS$234,13,FALSE))</f>
        <v/>
      </c>
      <c r="AM18" s="29" t="str">
        <f t="shared" si="7"/>
        <v/>
      </c>
      <c r="AO18" s="25">
        <v>12</v>
      </c>
      <c r="AP18" s="28"/>
      <c r="AQ18" s="5" t="str">
        <f>IF(AR$2="","",HLOOKUP(AR$2,Instructions!$D$203:$AS$234,13,FALSE))</f>
        <v/>
      </c>
      <c r="AR18" s="29" t="str">
        <f t="shared" si="8"/>
        <v/>
      </c>
      <c r="AT18" s="25">
        <v>12</v>
      </c>
      <c r="AU18" s="28"/>
      <c r="AV18" s="5" t="str">
        <f>IF(AW$2="","",HLOOKUP(AW$2,Instructions!$D$203:$AS$234,13,FALSE))</f>
        <v/>
      </c>
      <c r="AW18" s="29" t="str">
        <f t="shared" si="9"/>
        <v/>
      </c>
      <c r="AY18" s="25">
        <v>12</v>
      </c>
      <c r="AZ18" s="28"/>
      <c r="BA18" s="5" t="str">
        <f>IF(BB$2="","",HLOOKUP(BB$2,Instructions!$D$203:$AS$234,13,FALSE))</f>
        <v/>
      </c>
      <c r="BB18" s="29" t="str">
        <f t="shared" si="10"/>
        <v/>
      </c>
      <c r="BD18" s="25">
        <v>12</v>
      </c>
      <c r="BE18" s="28"/>
      <c r="BF18" s="5" t="str">
        <f>IF(BG$2="","",HLOOKUP(BG$2,Instructions!$D$203:$AS$234,13,FALSE))</f>
        <v/>
      </c>
      <c r="BG18" s="29" t="str">
        <f t="shared" si="11"/>
        <v/>
      </c>
      <c r="BI18" s="25">
        <v>12</v>
      </c>
      <c r="BJ18" s="28"/>
      <c r="BK18" s="5" t="str">
        <f>IF(BL$2="","",HLOOKUP(BL$2,Instructions!$D$203:$AS$234,13,FALSE))</f>
        <v/>
      </c>
      <c r="BL18" s="29" t="str">
        <f t="shared" si="12"/>
        <v/>
      </c>
      <c r="BN18" s="25">
        <v>12</v>
      </c>
      <c r="BO18" s="28"/>
      <c r="BP18" s="5" t="str">
        <f>IF(BQ$2="","",HLOOKUP(BQ$2,Instructions!$D$203:$AS$234,13,FALSE))</f>
        <v/>
      </c>
      <c r="BQ18" s="29" t="str">
        <f t="shared" si="13"/>
        <v/>
      </c>
      <c r="BS18" s="25">
        <v>12</v>
      </c>
      <c r="BT18" s="28"/>
      <c r="BU18" s="5" t="str">
        <f>IF(BV$2="","",HLOOKUP(BV$2,Instructions!$D$203:$AS$234,13,FALSE))</f>
        <v/>
      </c>
      <c r="BV18" s="29" t="str">
        <f t="shared" si="14"/>
        <v/>
      </c>
      <c r="BX18" s="25">
        <v>12</v>
      </c>
      <c r="BY18" s="28"/>
      <c r="BZ18" s="5" t="str">
        <f>IF(CA$2="","",HLOOKUP(CA$2,Instructions!$D$203:$AS$234,13,FALSE))</f>
        <v/>
      </c>
      <c r="CA18" s="29" t="str">
        <f t="shared" si="15"/>
        <v/>
      </c>
      <c r="CC18" s="25">
        <v>12</v>
      </c>
      <c r="CD18" s="28"/>
      <c r="CE18" s="5" t="str">
        <f>IF(CF$2="","",HLOOKUP(CF$2,Instructions!$D$203:$AS$234,13,FALSE))</f>
        <v/>
      </c>
      <c r="CF18" s="29" t="str">
        <f t="shared" si="16"/>
        <v/>
      </c>
      <c r="CH18" s="25">
        <v>12</v>
      </c>
      <c r="CI18" s="28"/>
      <c r="CJ18" s="5" t="str">
        <f>IF(CK$2="","",HLOOKUP(CK$2,Instructions!$D$203:$AS$234,13,FALSE))</f>
        <v/>
      </c>
      <c r="CK18" s="29" t="str">
        <f t="shared" si="17"/>
        <v/>
      </c>
      <c r="CM18" s="25">
        <v>12</v>
      </c>
      <c r="CN18" s="28"/>
      <c r="CO18" s="5" t="str">
        <f>IF(CP$2="","",HLOOKUP(CP$2,Instructions!$D$203:$AS$234,13,FALSE))</f>
        <v/>
      </c>
      <c r="CP18" s="29" t="str">
        <f t="shared" si="18"/>
        <v/>
      </c>
      <c r="CR18" s="25">
        <v>12</v>
      </c>
      <c r="CS18" s="28"/>
      <c r="CT18" s="5" t="str">
        <f>IF(CU$2="","",HLOOKUP(CU$2,Instructions!$D$203:$AS$234,13,FALSE))</f>
        <v/>
      </c>
      <c r="CU18" s="29" t="str">
        <f t="shared" si="19"/>
        <v/>
      </c>
      <c r="CW18" s="25">
        <v>12</v>
      </c>
      <c r="CX18" s="28"/>
      <c r="CY18" s="5" t="str">
        <f>IF(CZ$2="","",HLOOKUP(CZ$2,Instructions!$D$203:$AS$234,13,FALSE))</f>
        <v/>
      </c>
      <c r="CZ18" s="29" t="str">
        <f t="shared" si="20"/>
        <v/>
      </c>
      <c r="DB18" s="25">
        <v>12</v>
      </c>
      <c r="DC18" s="28"/>
      <c r="DD18" s="5" t="str">
        <f>IF(DE$2="","",HLOOKUP(DE$2,Instructions!$D$203:$AS$234,13,FALSE))</f>
        <v/>
      </c>
      <c r="DE18" s="29" t="str">
        <f t="shared" si="21"/>
        <v/>
      </c>
      <c r="DG18" s="25">
        <v>12</v>
      </c>
      <c r="DH18" s="28"/>
      <c r="DI18" s="5" t="str">
        <f>IF(DJ$2="","",HLOOKUP(DJ$2,Instructions!$D$203:$AS$234,13,FALSE))</f>
        <v/>
      </c>
      <c r="DJ18" s="29" t="str">
        <f t="shared" si="22"/>
        <v/>
      </c>
      <c r="DL18" s="25">
        <v>12</v>
      </c>
      <c r="DM18" s="28"/>
      <c r="DN18" s="5" t="str">
        <f>IF(DO$2="","",HLOOKUP(DO$2,Instructions!$D$203:$AS$234,13,FALSE))</f>
        <v/>
      </c>
      <c r="DO18" s="29" t="str">
        <f t="shared" si="23"/>
        <v/>
      </c>
      <c r="DQ18" s="25">
        <v>12</v>
      </c>
      <c r="DR18" s="28"/>
      <c r="DS18" s="5" t="str">
        <f>IF(DT$2="","",HLOOKUP(DT$2,Instructions!$D$203:$AS$234,13,FALSE))</f>
        <v/>
      </c>
      <c r="DT18" s="29" t="str">
        <f t="shared" si="24"/>
        <v/>
      </c>
      <c r="DV18" s="25">
        <v>12</v>
      </c>
      <c r="DW18" s="28"/>
      <c r="DX18" s="5" t="str">
        <f>IF(DY$2="","",HLOOKUP(DY$2,Instructions!$D$203:$AS$234,13,FALSE))</f>
        <v/>
      </c>
      <c r="DY18" s="29" t="str">
        <f t="shared" si="25"/>
        <v/>
      </c>
      <c r="EA18" s="25">
        <v>12</v>
      </c>
      <c r="EB18" s="28"/>
      <c r="EC18" s="5" t="str">
        <f>IF(ED$2="","",HLOOKUP(ED$2,Instructions!$D$203:$AS$234,13,FALSE))</f>
        <v/>
      </c>
      <c r="ED18" s="29" t="str">
        <f t="shared" si="26"/>
        <v/>
      </c>
      <c r="EF18" s="25">
        <v>12</v>
      </c>
      <c r="EG18" s="28"/>
      <c r="EH18" s="5" t="str">
        <f>IF(EI$2="","",HLOOKUP(EI$2,Instructions!$D$203:$AS$234,13,FALSE))</f>
        <v/>
      </c>
      <c r="EI18" s="29" t="str">
        <f t="shared" si="27"/>
        <v/>
      </c>
      <c r="EK18" s="25">
        <v>12</v>
      </c>
      <c r="EL18" s="28"/>
      <c r="EM18" s="5" t="str">
        <f>IF(EN$2="","",HLOOKUP(EN$2,Instructions!$D$203:$AS$234,13,FALSE))</f>
        <v/>
      </c>
      <c r="EN18" s="29" t="str">
        <f t="shared" si="28"/>
        <v/>
      </c>
      <c r="EP18" s="25">
        <v>12</v>
      </c>
      <c r="EQ18" s="28"/>
      <c r="ER18" s="5" t="str">
        <f>IF(ES$2="","",HLOOKUP(ES$2,Instructions!$D$203:$AS$234,13,FALSE))</f>
        <v/>
      </c>
      <c r="ES18" s="29" t="str">
        <f t="shared" si="29"/>
        <v/>
      </c>
      <c r="EU18" s="25">
        <v>12</v>
      </c>
      <c r="EV18" s="28"/>
      <c r="EW18" s="5" t="str">
        <f>IF(EX$2="","",HLOOKUP(EX$2,Instructions!$D$203:$AS$234,13,FALSE))</f>
        <v/>
      </c>
      <c r="EX18" s="29" t="str">
        <f t="shared" si="30"/>
        <v/>
      </c>
      <c r="EZ18" s="25">
        <v>12</v>
      </c>
      <c r="FA18" s="28"/>
      <c r="FB18" s="5" t="str">
        <f>IF(FC$2="","",HLOOKUP(FC$2,Instructions!$D$203:$AS$234,13,FALSE))</f>
        <v/>
      </c>
      <c r="FC18" s="29" t="str">
        <f t="shared" si="31"/>
        <v/>
      </c>
      <c r="FE18" s="25">
        <v>12</v>
      </c>
      <c r="FF18" s="28"/>
      <c r="FG18" s="5" t="str">
        <f>IF(FH$2="","",HLOOKUP(FH$2,Instructions!$D$203:$AS$234,13,FALSE))</f>
        <v/>
      </c>
      <c r="FH18" s="29" t="str">
        <f t="shared" si="32"/>
        <v/>
      </c>
      <c r="FJ18" s="25">
        <v>12</v>
      </c>
      <c r="FK18" s="28"/>
      <c r="FL18" s="5" t="str">
        <f>IF(FM$2="","",HLOOKUP(FM$2,Instructions!$D$203:$AS$234,13,FALSE))</f>
        <v/>
      </c>
      <c r="FM18" s="29" t="str">
        <f t="shared" si="33"/>
        <v/>
      </c>
      <c r="FO18" s="25">
        <v>12</v>
      </c>
      <c r="FP18" s="28"/>
      <c r="FQ18" s="5" t="str">
        <f>IF(FR$2="","",HLOOKUP(FR$2,Instructions!$D$203:$AS$234,13,FALSE))</f>
        <v/>
      </c>
      <c r="FR18" s="29" t="str">
        <f t="shared" si="34"/>
        <v/>
      </c>
      <c r="FT18" s="25">
        <v>12</v>
      </c>
      <c r="FU18" s="28"/>
      <c r="FV18" s="5" t="str">
        <f>IF(FW$2="","",HLOOKUP(FW$2,Instructions!$D$203:$AS$234,13,FALSE))</f>
        <v/>
      </c>
      <c r="FW18" s="29" t="str">
        <f t="shared" si="35"/>
        <v/>
      </c>
      <c r="FY18" s="25">
        <v>12</v>
      </c>
      <c r="FZ18" s="28"/>
      <c r="GA18" s="5" t="str">
        <f>IF(GB$2="","",HLOOKUP(GB$2,Instructions!$D$203:$AS$234,13,FALSE))</f>
        <v/>
      </c>
      <c r="GB18" s="29" t="str">
        <f t="shared" si="36"/>
        <v/>
      </c>
      <c r="GD18" s="25">
        <v>12</v>
      </c>
      <c r="GE18" s="28"/>
      <c r="GF18" s="5" t="str">
        <f>IF(GG$2="","",HLOOKUP(GG$2,Instructions!$D$203:$AS$234,13,FALSE))</f>
        <v/>
      </c>
      <c r="GG18" s="29" t="str">
        <f t="shared" si="37"/>
        <v/>
      </c>
      <c r="GI18" s="25">
        <v>12</v>
      </c>
      <c r="GJ18" s="28"/>
      <c r="GK18" s="5" t="str">
        <f>IF(GL$2="","",HLOOKUP(GL$2,Instructions!$D$203:$AS$234,13,FALSE))</f>
        <v/>
      </c>
      <c r="GL18" s="29" t="str">
        <f t="shared" si="38"/>
        <v/>
      </c>
      <c r="GN18" s="25">
        <v>12</v>
      </c>
      <c r="GO18" s="28"/>
      <c r="GP18" s="5" t="str">
        <f>IF(GQ$2="","",HLOOKUP(GQ$2,Instructions!$D$203:$AS$234,13,FALSE))</f>
        <v/>
      </c>
      <c r="GQ18" s="29" t="str">
        <f t="shared" si="39"/>
        <v/>
      </c>
    </row>
    <row r="19" spans="1:199" x14ac:dyDescent="0.3">
      <c r="A19" s="25">
        <v>13</v>
      </c>
      <c r="B19" s="28"/>
      <c r="C19" s="5" t="str">
        <f>IF(D$2="","",HLOOKUP(D$2,Instructions!$D$203:$AS$234,14,FALSE))</f>
        <v/>
      </c>
      <c r="D19" s="29" t="str">
        <f t="shared" si="0"/>
        <v/>
      </c>
      <c r="F19" s="25">
        <v>13</v>
      </c>
      <c r="G19" s="28"/>
      <c r="H19" s="5" t="str">
        <f>IF(I$2="","",HLOOKUP(I$2,Instructions!$D$203:$AS$234,14,FALSE))</f>
        <v/>
      </c>
      <c r="I19" s="29" t="str">
        <f t="shared" si="1"/>
        <v/>
      </c>
      <c r="K19" s="25">
        <v>13</v>
      </c>
      <c r="L19" s="28"/>
      <c r="M19" s="5" t="str">
        <f>IF(N$2="","",HLOOKUP(N$2,Instructions!$D$203:$AS$234,14,FALSE))</f>
        <v/>
      </c>
      <c r="N19" s="29" t="str">
        <f t="shared" si="2"/>
        <v/>
      </c>
      <c r="P19" s="25">
        <v>13</v>
      </c>
      <c r="Q19" s="28"/>
      <c r="R19" s="5" t="str">
        <f>IF(S$2="","",HLOOKUP(S$2,Instructions!$D$203:$AS$234,14,FALSE))</f>
        <v/>
      </c>
      <c r="S19" s="29" t="str">
        <f t="shared" si="3"/>
        <v/>
      </c>
      <c r="U19" s="25">
        <v>13</v>
      </c>
      <c r="V19" s="28"/>
      <c r="W19" s="5" t="str">
        <f>IF(X$2="","",HLOOKUP(X$2,Instructions!$D$203:$AS$234,14,FALSE))</f>
        <v/>
      </c>
      <c r="X19" s="29" t="str">
        <f t="shared" si="4"/>
        <v/>
      </c>
      <c r="Z19" s="25">
        <v>13</v>
      </c>
      <c r="AA19" s="28"/>
      <c r="AB19" s="5" t="str">
        <f>IF(AC$2="","",HLOOKUP(AC$2,Instructions!$D$203:$AS$234,14,FALSE))</f>
        <v/>
      </c>
      <c r="AC19" s="29" t="str">
        <f t="shared" si="5"/>
        <v/>
      </c>
      <c r="AE19" s="25">
        <v>13</v>
      </c>
      <c r="AF19" s="28"/>
      <c r="AG19" s="5" t="str">
        <f>IF(AH$2="","",HLOOKUP(AH$2,Instructions!$D$203:$AS$234,14,FALSE))</f>
        <v/>
      </c>
      <c r="AH19" s="29" t="str">
        <f t="shared" si="6"/>
        <v/>
      </c>
      <c r="AJ19" s="25">
        <v>13</v>
      </c>
      <c r="AK19" s="28"/>
      <c r="AL19" s="5" t="str">
        <f>IF(AM$2="","",HLOOKUP(AM$2,Instructions!$D$203:$AS$234,14,FALSE))</f>
        <v/>
      </c>
      <c r="AM19" s="29" t="str">
        <f t="shared" si="7"/>
        <v/>
      </c>
      <c r="AO19" s="25">
        <v>13</v>
      </c>
      <c r="AP19" s="28"/>
      <c r="AQ19" s="5" t="str">
        <f>IF(AR$2="","",HLOOKUP(AR$2,Instructions!$D$203:$AS$234,14,FALSE))</f>
        <v/>
      </c>
      <c r="AR19" s="29" t="str">
        <f t="shared" si="8"/>
        <v/>
      </c>
      <c r="AT19" s="25">
        <v>13</v>
      </c>
      <c r="AU19" s="28"/>
      <c r="AV19" s="5" t="str">
        <f>IF(AW$2="","",HLOOKUP(AW$2,Instructions!$D$203:$AS$234,14,FALSE))</f>
        <v/>
      </c>
      <c r="AW19" s="29" t="str">
        <f t="shared" si="9"/>
        <v/>
      </c>
      <c r="AY19" s="25">
        <v>13</v>
      </c>
      <c r="AZ19" s="28"/>
      <c r="BA19" s="5" t="str">
        <f>IF(BB$2="","",HLOOKUP(BB$2,Instructions!$D$203:$AS$234,14,FALSE))</f>
        <v/>
      </c>
      <c r="BB19" s="29" t="str">
        <f t="shared" si="10"/>
        <v/>
      </c>
      <c r="BD19" s="25">
        <v>13</v>
      </c>
      <c r="BE19" s="28"/>
      <c r="BF19" s="5" t="str">
        <f>IF(BG$2="","",HLOOKUP(BG$2,Instructions!$D$203:$AS$234,14,FALSE))</f>
        <v/>
      </c>
      <c r="BG19" s="29" t="str">
        <f t="shared" si="11"/>
        <v/>
      </c>
      <c r="BI19" s="25">
        <v>13</v>
      </c>
      <c r="BJ19" s="28"/>
      <c r="BK19" s="5" t="str">
        <f>IF(BL$2="","",HLOOKUP(BL$2,Instructions!$D$203:$AS$234,14,FALSE))</f>
        <v/>
      </c>
      <c r="BL19" s="29" t="str">
        <f t="shared" si="12"/>
        <v/>
      </c>
      <c r="BN19" s="25">
        <v>13</v>
      </c>
      <c r="BO19" s="28"/>
      <c r="BP19" s="5" t="str">
        <f>IF(BQ$2="","",HLOOKUP(BQ$2,Instructions!$D$203:$AS$234,14,FALSE))</f>
        <v/>
      </c>
      <c r="BQ19" s="29" t="str">
        <f t="shared" si="13"/>
        <v/>
      </c>
      <c r="BS19" s="25">
        <v>13</v>
      </c>
      <c r="BT19" s="28"/>
      <c r="BU19" s="5" t="str">
        <f>IF(BV$2="","",HLOOKUP(BV$2,Instructions!$D$203:$AS$234,14,FALSE))</f>
        <v/>
      </c>
      <c r="BV19" s="29" t="str">
        <f t="shared" si="14"/>
        <v/>
      </c>
      <c r="BX19" s="25">
        <v>13</v>
      </c>
      <c r="BY19" s="28"/>
      <c r="BZ19" s="5" t="str">
        <f>IF(CA$2="","",HLOOKUP(CA$2,Instructions!$D$203:$AS$234,14,FALSE))</f>
        <v/>
      </c>
      <c r="CA19" s="29" t="str">
        <f t="shared" si="15"/>
        <v/>
      </c>
      <c r="CC19" s="25">
        <v>13</v>
      </c>
      <c r="CD19" s="28"/>
      <c r="CE19" s="5" t="str">
        <f>IF(CF$2="","",HLOOKUP(CF$2,Instructions!$D$203:$AS$234,14,FALSE))</f>
        <v/>
      </c>
      <c r="CF19" s="29" t="str">
        <f t="shared" si="16"/>
        <v/>
      </c>
      <c r="CH19" s="25">
        <v>13</v>
      </c>
      <c r="CI19" s="28"/>
      <c r="CJ19" s="5" t="str">
        <f>IF(CK$2="","",HLOOKUP(CK$2,Instructions!$D$203:$AS$234,14,FALSE))</f>
        <v/>
      </c>
      <c r="CK19" s="29" t="str">
        <f t="shared" si="17"/>
        <v/>
      </c>
      <c r="CM19" s="25">
        <v>13</v>
      </c>
      <c r="CN19" s="28"/>
      <c r="CO19" s="5" t="str">
        <f>IF(CP$2="","",HLOOKUP(CP$2,Instructions!$D$203:$AS$234,14,FALSE))</f>
        <v/>
      </c>
      <c r="CP19" s="29" t="str">
        <f t="shared" si="18"/>
        <v/>
      </c>
      <c r="CR19" s="25">
        <v>13</v>
      </c>
      <c r="CS19" s="28"/>
      <c r="CT19" s="5" t="str">
        <f>IF(CU$2="","",HLOOKUP(CU$2,Instructions!$D$203:$AS$234,14,FALSE))</f>
        <v/>
      </c>
      <c r="CU19" s="29" t="str">
        <f t="shared" si="19"/>
        <v/>
      </c>
      <c r="CW19" s="25">
        <v>13</v>
      </c>
      <c r="CX19" s="28"/>
      <c r="CY19" s="5" t="str">
        <f>IF(CZ$2="","",HLOOKUP(CZ$2,Instructions!$D$203:$AS$234,14,FALSE))</f>
        <v/>
      </c>
      <c r="CZ19" s="29" t="str">
        <f t="shared" si="20"/>
        <v/>
      </c>
      <c r="DB19" s="25">
        <v>13</v>
      </c>
      <c r="DC19" s="28"/>
      <c r="DD19" s="5" t="str">
        <f>IF(DE$2="","",HLOOKUP(DE$2,Instructions!$D$203:$AS$234,14,FALSE))</f>
        <v/>
      </c>
      <c r="DE19" s="29" t="str">
        <f t="shared" si="21"/>
        <v/>
      </c>
      <c r="DG19" s="25">
        <v>13</v>
      </c>
      <c r="DH19" s="28"/>
      <c r="DI19" s="5" t="str">
        <f>IF(DJ$2="","",HLOOKUP(DJ$2,Instructions!$D$203:$AS$234,14,FALSE))</f>
        <v/>
      </c>
      <c r="DJ19" s="29" t="str">
        <f t="shared" si="22"/>
        <v/>
      </c>
      <c r="DL19" s="25">
        <v>13</v>
      </c>
      <c r="DM19" s="28"/>
      <c r="DN19" s="5" t="str">
        <f>IF(DO$2="","",HLOOKUP(DO$2,Instructions!$D$203:$AS$234,14,FALSE))</f>
        <v/>
      </c>
      <c r="DO19" s="29" t="str">
        <f t="shared" si="23"/>
        <v/>
      </c>
      <c r="DQ19" s="25">
        <v>13</v>
      </c>
      <c r="DR19" s="28"/>
      <c r="DS19" s="5" t="str">
        <f>IF(DT$2="","",HLOOKUP(DT$2,Instructions!$D$203:$AS$234,14,FALSE))</f>
        <v/>
      </c>
      <c r="DT19" s="29" t="str">
        <f t="shared" si="24"/>
        <v/>
      </c>
      <c r="DV19" s="25">
        <v>13</v>
      </c>
      <c r="DW19" s="28"/>
      <c r="DX19" s="5" t="str">
        <f>IF(DY$2="","",HLOOKUP(DY$2,Instructions!$D$203:$AS$234,14,FALSE))</f>
        <v/>
      </c>
      <c r="DY19" s="29" t="str">
        <f t="shared" si="25"/>
        <v/>
      </c>
      <c r="EA19" s="25">
        <v>13</v>
      </c>
      <c r="EB19" s="28"/>
      <c r="EC19" s="5" t="str">
        <f>IF(ED$2="","",HLOOKUP(ED$2,Instructions!$D$203:$AS$234,14,FALSE))</f>
        <v/>
      </c>
      <c r="ED19" s="29" t="str">
        <f t="shared" si="26"/>
        <v/>
      </c>
      <c r="EF19" s="25">
        <v>13</v>
      </c>
      <c r="EG19" s="28"/>
      <c r="EH19" s="5" t="str">
        <f>IF(EI$2="","",HLOOKUP(EI$2,Instructions!$D$203:$AS$234,14,FALSE))</f>
        <v/>
      </c>
      <c r="EI19" s="29" t="str">
        <f t="shared" si="27"/>
        <v/>
      </c>
      <c r="EK19" s="25">
        <v>13</v>
      </c>
      <c r="EL19" s="28"/>
      <c r="EM19" s="5" t="str">
        <f>IF(EN$2="","",HLOOKUP(EN$2,Instructions!$D$203:$AS$234,14,FALSE))</f>
        <v/>
      </c>
      <c r="EN19" s="29" t="str">
        <f t="shared" si="28"/>
        <v/>
      </c>
      <c r="EP19" s="25">
        <v>13</v>
      </c>
      <c r="EQ19" s="28"/>
      <c r="ER19" s="5" t="str">
        <f>IF(ES$2="","",HLOOKUP(ES$2,Instructions!$D$203:$AS$234,14,FALSE))</f>
        <v/>
      </c>
      <c r="ES19" s="29" t="str">
        <f t="shared" si="29"/>
        <v/>
      </c>
      <c r="EU19" s="25">
        <v>13</v>
      </c>
      <c r="EV19" s="28"/>
      <c r="EW19" s="5" t="str">
        <f>IF(EX$2="","",HLOOKUP(EX$2,Instructions!$D$203:$AS$234,14,FALSE))</f>
        <v/>
      </c>
      <c r="EX19" s="29" t="str">
        <f t="shared" si="30"/>
        <v/>
      </c>
      <c r="EZ19" s="25">
        <v>13</v>
      </c>
      <c r="FA19" s="28"/>
      <c r="FB19" s="5" t="str">
        <f>IF(FC$2="","",HLOOKUP(FC$2,Instructions!$D$203:$AS$234,14,FALSE))</f>
        <v/>
      </c>
      <c r="FC19" s="29" t="str">
        <f t="shared" si="31"/>
        <v/>
      </c>
      <c r="FE19" s="25">
        <v>13</v>
      </c>
      <c r="FF19" s="28"/>
      <c r="FG19" s="5" t="str">
        <f>IF(FH$2="","",HLOOKUP(FH$2,Instructions!$D$203:$AS$234,14,FALSE))</f>
        <v/>
      </c>
      <c r="FH19" s="29" t="str">
        <f t="shared" si="32"/>
        <v/>
      </c>
      <c r="FJ19" s="25">
        <v>13</v>
      </c>
      <c r="FK19" s="28"/>
      <c r="FL19" s="5" t="str">
        <f>IF(FM$2="","",HLOOKUP(FM$2,Instructions!$D$203:$AS$234,14,FALSE))</f>
        <v/>
      </c>
      <c r="FM19" s="29" t="str">
        <f t="shared" si="33"/>
        <v/>
      </c>
      <c r="FO19" s="25">
        <v>13</v>
      </c>
      <c r="FP19" s="28"/>
      <c r="FQ19" s="5" t="str">
        <f>IF(FR$2="","",HLOOKUP(FR$2,Instructions!$D$203:$AS$234,14,FALSE))</f>
        <v/>
      </c>
      <c r="FR19" s="29" t="str">
        <f t="shared" si="34"/>
        <v/>
      </c>
      <c r="FT19" s="25">
        <v>13</v>
      </c>
      <c r="FU19" s="28"/>
      <c r="FV19" s="5" t="str">
        <f>IF(FW$2="","",HLOOKUP(FW$2,Instructions!$D$203:$AS$234,14,FALSE))</f>
        <v/>
      </c>
      <c r="FW19" s="29" t="str">
        <f t="shared" si="35"/>
        <v/>
      </c>
      <c r="FY19" s="25">
        <v>13</v>
      </c>
      <c r="FZ19" s="28"/>
      <c r="GA19" s="5" t="str">
        <f>IF(GB$2="","",HLOOKUP(GB$2,Instructions!$D$203:$AS$234,14,FALSE))</f>
        <v/>
      </c>
      <c r="GB19" s="29" t="str">
        <f t="shared" si="36"/>
        <v/>
      </c>
      <c r="GD19" s="25">
        <v>13</v>
      </c>
      <c r="GE19" s="28"/>
      <c r="GF19" s="5" t="str">
        <f>IF(GG$2="","",HLOOKUP(GG$2,Instructions!$D$203:$AS$234,14,FALSE))</f>
        <v/>
      </c>
      <c r="GG19" s="29" t="str">
        <f t="shared" si="37"/>
        <v/>
      </c>
      <c r="GI19" s="25">
        <v>13</v>
      </c>
      <c r="GJ19" s="28"/>
      <c r="GK19" s="5" t="str">
        <f>IF(GL$2="","",HLOOKUP(GL$2,Instructions!$D$203:$AS$234,14,FALSE))</f>
        <v/>
      </c>
      <c r="GL19" s="29" t="str">
        <f t="shared" si="38"/>
        <v/>
      </c>
      <c r="GN19" s="25">
        <v>13</v>
      </c>
      <c r="GO19" s="28"/>
      <c r="GP19" s="5" t="str">
        <f>IF(GQ$2="","",HLOOKUP(GQ$2,Instructions!$D$203:$AS$234,14,FALSE))</f>
        <v/>
      </c>
      <c r="GQ19" s="29" t="str">
        <f t="shared" si="39"/>
        <v/>
      </c>
    </row>
    <row r="20" spans="1:199" x14ac:dyDescent="0.3">
      <c r="A20" s="25">
        <v>14</v>
      </c>
      <c r="B20" s="28"/>
      <c r="C20" s="5" t="str">
        <f>IF(D$2="","",HLOOKUP(D$2,Instructions!$D$203:$AS$234,15,FALSE))</f>
        <v/>
      </c>
      <c r="D20" s="29" t="str">
        <f t="shared" si="0"/>
        <v/>
      </c>
      <c r="F20" s="25">
        <v>14</v>
      </c>
      <c r="G20" s="28"/>
      <c r="H20" s="5" t="str">
        <f>IF(I$2="","",HLOOKUP(I$2,Instructions!$D$203:$AS$234,15,FALSE))</f>
        <v/>
      </c>
      <c r="I20" s="29" t="str">
        <f t="shared" si="1"/>
        <v/>
      </c>
      <c r="K20" s="25">
        <v>14</v>
      </c>
      <c r="L20" s="28"/>
      <c r="M20" s="5" t="str">
        <f>IF(N$2="","",HLOOKUP(N$2,Instructions!$D$203:$AS$234,15,FALSE))</f>
        <v/>
      </c>
      <c r="N20" s="29" t="str">
        <f t="shared" si="2"/>
        <v/>
      </c>
      <c r="P20" s="25">
        <v>14</v>
      </c>
      <c r="Q20" s="28"/>
      <c r="R20" s="5" t="str">
        <f>IF(S$2="","",HLOOKUP(S$2,Instructions!$D$203:$AS$234,15,FALSE))</f>
        <v/>
      </c>
      <c r="S20" s="29" t="str">
        <f t="shared" si="3"/>
        <v/>
      </c>
      <c r="U20" s="25">
        <v>14</v>
      </c>
      <c r="V20" s="28"/>
      <c r="W20" s="5" t="str">
        <f>IF(X$2="","",HLOOKUP(X$2,Instructions!$D$203:$AS$234,15,FALSE))</f>
        <v/>
      </c>
      <c r="X20" s="29" t="str">
        <f t="shared" si="4"/>
        <v/>
      </c>
      <c r="Z20" s="25">
        <v>14</v>
      </c>
      <c r="AA20" s="28"/>
      <c r="AB20" s="5" t="str">
        <f>IF(AC$2="","",HLOOKUP(AC$2,Instructions!$D$203:$AS$234,15,FALSE))</f>
        <v/>
      </c>
      <c r="AC20" s="29" t="str">
        <f t="shared" si="5"/>
        <v/>
      </c>
      <c r="AE20" s="25">
        <v>14</v>
      </c>
      <c r="AF20" s="28"/>
      <c r="AG20" s="5" t="str">
        <f>IF(AH$2="","",HLOOKUP(AH$2,Instructions!$D$203:$AS$234,15,FALSE))</f>
        <v/>
      </c>
      <c r="AH20" s="29" t="str">
        <f t="shared" si="6"/>
        <v/>
      </c>
      <c r="AJ20" s="25">
        <v>14</v>
      </c>
      <c r="AK20" s="28"/>
      <c r="AL20" s="5" t="str">
        <f>IF(AM$2="","",HLOOKUP(AM$2,Instructions!$D$203:$AS$234,15,FALSE))</f>
        <v/>
      </c>
      <c r="AM20" s="29" t="str">
        <f t="shared" si="7"/>
        <v/>
      </c>
      <c r="AO20" s="25">
        <v>14</v>
      </c>
      <c r="AP20" s="28"/>
      <c r="AQ20" s="5" t="str">
        <f>IF(AR$2="","",HLOOKUP(AR$2,Instructions!$D$203:$AS$234,15,FALSE))</f>
        <v/>
      </c>
      <c r="AR20" s="29" t="str">
        <f t="shared" si="8"/>
        <v/>
      </c>
      <c r="AT20" s="25">
        <v>14</v>
      </c>
      <c r="AU20" s="28"/>
      <c r="AV20" s="5" t="str">
        <f>IF(AW$2="","",HLOOKUP(AW$2,Instructions!$D$203:$AS$234,15,FALSE))</f>
        <v/>
      </c>
      <c r="AW20" s="29" t="str">
        <f t="shared" si="9"/>
        <v/>
      </c>
      <c r="AY20" s="25">
        <v>14</v>
      </c>
      <c r="AZ20" s="28"/>
      <c r="BA20" s="5" t="str">
        <f>IF(BB$2="","",HLOOKUP(BB$2,Instructions!$D$203:$AS$234,15,FALSE))</f>
        <v/>
      </c>
      <c r="BB20" s="29" t="str">
        <f t="shared" si="10"/>
        <v/>
      </c>
      <c r="BD20" s="25">
        <v>14</v>
      </c>
      <c r="BE20" s="28"/>
      <c r="BF20" s="5" t="str">
        <f>IF(BG$2="","",HLOOKUP(BG$2,Instructions!$D$203:$AS$234,15,FALSE))</f>
        <v/>
      </c>
      <c r="BG20" s="29" t="str">
        <f t="shared" si="11"/>
        <v/>
      </c>
      <c r="BI20" s="25">
        <v>14</v>
      </c>
      <c r="BJ20" s="28"/>
      <c r="BK20" s="5" t="str">
        <f>IF(BL$2="","",HLOOKUP(BL$2,Instructions!$D$203:$AS$234,15,FALSE))</f>
        <v/>
      </c>
      <c r="BL20" s="29" t="str">
        <f t="shared" si="12"/>
        <v/>
      </c>
      <c r="BN20" s="25">
        <v>14</v>
      </c>
      <c r="BO20" s="28"/>
      <c r="BP20" s="5" t="str">
        <f>IF(BQ$2="","",HLOOKUP(BQ$2,Instructions!$D$203:$AS$234,15,FALSE))</f>
        <v/>
      </c>
      <c r="BQ20" s="29" t="str">
        <f t="shared" si="13"/>
        <v/>
      </c>
      <c r="BS20" s="25">
        <v>14</v>
      </c>
      <c r="BT20" s="28"/>
      <c r="BU20" s="5" t="str">
        <f>IF(BV$2="","",HLOOKUP(BV$2,Instructions!$D$203:$AS$234,15,FALSE))</f>
        <v/>
      </c>
      <c r="BV20" s="29" t="str">
        <f t="shared" si="14"/>
        <v/>
      </c>
      <c r="BX20" s="25">
        <v>14</v>
      </c>
      <c r="BY20" s="28"/>
      <c r="BZ20" s="5" t="str">
        <f>IF(CA$2="","",HLOOKUP(CA$2,Instructions!$D$203:$AS$234,15,FALSE))</f>
        <v/>
      </c>
      <c r="CA20" s="29" t="str">
        <f t="shared" si="15"/>
        <v/>
      </c>
      <c r="CC20" s="25">
        <v>14</v>
      </c>
      <c r="CD20" s="28"/>
      <c r="CE20" s="5" t="str">
        <f>IF(CF$2="","",HLOOKUP(CF$2,Instructions!$D$203:$AS$234,15,FALSE))</f>
        <v/>
      </c>
      <c r="CF20" s="29" t="str">
        <f t="shared" si="16"/>
        <v/>
      </c>
      <c r="CH20" s="25">
        <v>14</v>
      </c>
      <c r="CI20" s="28"/>
      <c r="CJ20" s="5" t="str">
        <f>IF(CK$2="","",HLOOKUP(CK$2,Instructions!$D$203:$AS$234,15,FALSE))</f>
        <v/>
      </c>
      <c r="CK20" s="29" t="str">
        <f t="shared" si="17"/>
        <v/>
      </c>
      <c r="CM20" s="25">
        <v>14</v>
      </c>
      <c r="CN20" s="28"/>
      <c r="CO20" s="5" t="str">
        <f>IF(CP$2="","",HLOOKUP(CP$2,Instructions!$D$203:$AS$234,15,FALSE))</f>
        <v/>
      </c>
      <c r="CP20" s="29" t="str">
        <f t="shared" si="18"/>
        <v/>
      </c>
      <c r="CR20" s="25">
        <v>14</v>
      </c>
      <c r="CS20" s="28"/>
      <c r="CT20" s="5" t="str">
        <f>IF(CU$2="","",HLOOKUP(CU$2,Instructions!$D$203:$AS$234,15,FALSE))</f>
        <v/>
      </c>
      <c r="CU20" s="29" t="str">
        <f t="shared" si="19"/>
        <v/>
      </c>
      <c r="CW20" s="25">
        <v>14</v>
      </c>
      <c r="CX20" s="28"/>
      <c r="CY20" s="5" t="str">
        <f>IF(CZ$2="","",HLOOKUP(CZ$2,Instructions!$D$203:$AS$234,15,FALSE))</f>
        <v/>
      </c>
      <c r="CZ20" s="29" t="str">
        <f t="shared" si="20"/>
        <v/>
      </c>
      <c r="DB20" s="25">
        <v>14</v>
      </c>
      <c r="DC20" s="28"/>
      <c r="DD20" s="5" t="str">
        <f>IF(DE$2="","",HLOOKUP(DE$2,Instructions!$D$203:$AS$234,15,FALSE))</f>
        <v/>
      </c>
      <c r="DE20" s="29" t="str">
        <f t="shared" si="21"/>
        <v/>
      </c>
      <c r="DG20" s="25">
        <v>14</v>
      </c>
      <c r="DH20" s="28"/>
      <c r="DI20" s="5" t="str">
        <f>IF(DJ$2="","",HLOOKUP(DJ$2,Instructions!$D$203:$AS$234,15,FALSE))</f>
        <v/>
      </c>
      <c r="DJ20" s="29" t="str">
        <f t="shared" si="22"/>
        <v/>
      </c>
      <c r="DL20" s="25">
        <v>14</v>
      </c>
      <c r="DM20" s="28"/>
      <c r="DN20" s="5" t="str">
        <f>IF(DO$2="","",HLOOKUP(DO$2,Instructions!$D$203:$AS$234,15,FALSE))</f>
        <v/>
      </c>
      <c r="DO20" s="29" t="str">
        <f t="shared" si="23"/>
        <v/>
      </c>
      <c r="DQ20" s="25">
        <v>14</v>
      </c>
      <c r="DR20" s="28"/>
      <c r="DS20" s="5" t="str">
        <f>IF(DT$2="","",HLOOKUP(DT$2,Instructions!$D$203:$AS$234,15,FALSE))</f>
        <v/>
      </c>
      <c r="DT20" s="29" t="str">
        <f t="shared" si="24"/>
        <v/>
      </c>
      <c r="DV20" s="25">
        <v>14</v>
      </c>
      <c r="DW20" s="28"/>
      <c r="DX20" s="5" t="str">
        <f>IF(DY$2="","",HLOOKUP(DY$2,Instructions!$D$203:$AS$234,15,FALSE))</f>
        <v/>
      </c>
      <c r="DY20" s="29" t="str">
        <f t="shared" si="25"/>
        <v/>
      </c>
      <c r="EA20" s="25">
        <v>14</v>
      </c>
      <c r="EB20" s="28"/>
      <c r="EC20" s="5" t="str">
        <f>IF(ED$2="","",HLOOKUP(ED$2,Instructions!$D$203:$AS$234,15,FALSE))</f>
        <v/>
      </c>
      <c r="ED20" s="29" t="str">
        <f t="shared" si="26"/>
        <v/>
      </c>
      <c r="EF20" s="25">
        <v>14</v>
      </c>
      <c r="EG20" s="28"/>
      <c r="EH20" s="5" t="str">
        <f>IF(EI$2="","",HLOOKUP(EI$2,Instructions!$D$203:$AS$234,15,FALSE))</f>
        <v/>
      </c>
      <c r="EI20" s="29" t="str">
        <f t="shared" si="27"/>
        <v/>
      </c>
      <c r="EK20" s="25">
        <v>14</v>
      </c>
      <c r="EL20" s="28"/>
      <c r="EM20" s="5" t="str">
        <f>IF(EN$2="","",HLOOKUP(EN$2,Instructions!$D$203:$AS$234,15,FALSE))</f>
        <v/>
      </c>
      <c r="EN20" s="29" t="str">
        <f t="shared" si="28"/>
        <v/>
      </c>
      <c r="EP20" s="25">
        <v>14</v>
      </c>
      <c r="EQ20" s="28"/>
      <c r="ER20" s="5" t="str">
        <f>IF(ES$2="","",HLOOKUP(ES$2,Instructions!$D$203:$AS$234,15,FALSE))</f>
        <v/>
      </c>
      <c r="ES20" s="29" t="str">
        <f t="shared" si="29"/>
        <v/>
      </c>
      <c r="EU20" s="25">
        <v>14</v>
      </c>
      <c r="EV20" s="28"/>
      <c r="EW20" s="5" t="str">
        <f>IF(EX$2="","",HLOOKUP(EX$2,Instructions!$D$203:$AS$234,15,FALSE))</f>
        <v/>
      </c>
      <c r="EX20" s="29" t="str">
        <f t="shared" si="30"/>
        <v/>
      </c>
      <c r="EZ20" s="25">
        <v>14</v>
      </c>
      <c r="FA20" s="28"/>
      <c r="FB20" s="5" t="str">
        <f>IF(FC$2="","",HLOOKUP(FC$2,Instructions!$D$203:$AS$234,15,FALSE))</f>
        <v/>
      </c>
      <c r="FC20" s="29" t="str">
        <f t="shared" si="31"/>
        <v/>
      </c>
      <c r="FE20" s="25">
        <v>14</v>
      </c>
      <c r="FF20" s="28"/>
      <c r="FG20" s="5" t="str">
        <f>IF(FH$2="","",HLOOKUP(FH$2,Instructions!$D$203:$AS$234,15,FALSE))</f>
        <v/>
      </c>
      <c r="FH20" s="29" t="str">
        <f t="shared" si="32"/>
        <v/>
      </c>
      <c r="FJ20" s="25">
        <v>14</v>
      </c>
      <c r="FK20" s="28"/>
      <c r="FL20" s="5" t="str">
        <f>IF(FM$2="","",HLOOKUP(FM$2,Instructions!$D$203:$AS$234,15,FALSE))</f>
        <v/>
      </c>
      <c r="FM20" s="29" t="str">
        <f t="shared" si="33"/>
        <v/>
      </c>
      <c r="FO20" s="25">
        <v>14</v>
      </c>
      <c r="FP20" s="28"/>
      <c r="FQ20" s="5" t="str">
        <f>IF(FR$2="","",HLOOKUP(FR$2,Instructions!$D$203:$AS$234,15,FALSE))</f>
        <v/>
      </c>
      <c r="FR20" s="29" t="str">
        <f t="shared" si="34"/>
        <v/>
      </c>
      <c r="FT20" s="25">
        <v>14</v>
      </c>
      <c r="FU20" s="28"/>
      <c r="FV20" s="5" t="str">
        <f>IF(FW$2="","",HLOOKUP(FW$2,Instructions!$D$203:$AS$234,15,FALSE))</f>
        <v/>
      </c>
      <c r="FW20" s="29" t="str">
        <f t="shared" si="35"/>
        <v/>
      </c>
      <c r="FY20" s="25">
        <v>14</v>
      </c>
      <c r="FZ20" s="28"/>
      <c r="GA20" s="5" t="str">
        <f>IF(GB$2="","",HLOOKUP(GB$2,Instructions!$D$203:$AS$234,15,FALSE))</f>
        <v/>
      </c>
      <c r="GB20" s="29" t="str">
        <f t="shared" si="36"/>
        <v/>
      </c>
      <c r="GD20" s="25">
        <v>14</v>
      </c>
      <c r="GE20" s="28"/>
      <c r="GF20" s="5" t="str">
        <f>IF(GG$2="","",HLOOKUP(GG$2,Instructions!$D$203:$AS$234,15,FALSE))</f>
        <v/>
      </c>
      <c r="GG20" s="29" t="str">
        <f t="shared" si="37"/>
        <v/>
      </c>
      <c r="GI20" s="25">
        <v>14</v>
      </c>
      <c r="GJ20" s="28"/>
      <c r="GK20" s="5" t="str">
        <f>IF(GL$2="","",HLOOKUP(GL$2,Instructions!$D$203:$AS$234,15,FALSE))</f>
        <v/>
      </c>
      <c r="GL20" s="29" t="str">
        <f t="shared" si="38"/>
        <v/>
      </c>
      <c r="GN20" s="25">
        <v>14</v>
      </c>
      <c r="GO20" s="28"/>
      <c r="GP20" s="5" t="str">
        <f>IF(GQ$2="","",HLOOKUP(GQ$2,Instructions!$D$203:$AS$234,15,FALSE))</f>
        <v/>
      </c>
      <c r="GQ20" s="29" t="str">
        <f t="shared" si="39"/>
        <v/>
      </c>
    </row>
    <row r="21" spans="1:199" x14ac:dyDescent="0.3">
      <c r="A21" s="25">
        <v>15</v>
      </c>
      <c r="B21" s="28"/>
      <c r="C21" s="5" t="str">
        <f>IF(D$2="","",HLOOKUP(D$2,Instructions!$D$203:$AS$234,16,FALSE))</f>
        <v/>
      </c>
      <c r="D21" s="29" t="str">
        <f t="shared" si="0"/>
        <v/>
      </c>
      <c r="F21" s="25">
        <v>15</v>
      </c>
      <c r="G21" s="28"/>
      <c r="H21" s="5" t="str">
        <f>IF(I$2="","",HLOOKUP(I$2,Instructions!$D$203:$AS$234,16,FALSE))</f>
        <v/>
      </c>
      <c r="I21" s="29" t="str">
        <f t="shared" si="1"/>
        <v/>
      </c>
      <c r="K21" s="25">
        <v>15</v>
      </c>
      <c r="L21" s="28"/>
      <c r="M21" s="5" t="str">
        <f>IF(N$2="","",HLOOKUP(N$2,Instructions!$D$203:$AS$234,16,FALSE))</f>
        <v/>
      </c>
      <c r="N21" s="29" t="str">
        <f t="shared" si="2"/>
        <v/>
      </c>
      <c r="P21" s="25">
        <v>15</v>
      </c>
      <c r="Q21" s="28"/>
      <c r="R21" s="5" t="str">
        <f>IF(S$2="","",HLOOKUP(S$2,Instructions!$D$203:$AS$234,16,FALSE))</f>
        <v/>
      </c>
      <c r="S21" s="29" t="str">
        <f t="shared" si="3"/>
        <v/>
      </c>
      <c r="U21" s="25">
        <v>15</v>
      </c>
      <c r="V21" s="28"/>
      <c r="W21" s="5" t="str">
        <f>IF(X$2="","",HLOOKUP(X$2,Instructions!$D$203:$AS$234,16,FALSE))</f>
        <v/>
      </c>
      <c r="X21" s="29" t="str">
        <f t="shared" si="4"/>
        <v/>
      </c>
      <c r="Z21" s="25">
        <v>15</v>
      </c>
      <c r="AA21" s="28"/>
      <c r="AB21" s="5" t="str">
        <f>IF(AC$2="","",HLOOKUP(AC$2,Instructions!$D$203:$AS$234,16,FALSE))</f>
        <v/>
      </c>
      <c r="AC21" s="29" t="str">
        <f t="shared" si="5"/>
        <v/>
      </c>
      <c r="AE21" s="25">
        <v>15</v>
      </c>
      <c r="AF21" s="28"/>
      <c r="AG21" s="5" t="str">
        <f>IF(AH$2="","",HLOOKUP(AH$2,Instructions!$D$203:$AS$234,16,FALSE))</f>
        <v/>
      </c>
      <c r="AH21" s="29" t="str">
        <f t="shared" si="6"/>
        <v/>
      </c>
      <c r="AJ21" s="25">
        <v>15</v>
      </c>
      <c r="AK21" s="28"/>
      <c r="AL21" s="5" t="str">
        <f>IF(AM$2="","",HLOOKUP(AM$2,Instructions!$D$203:$AS$234,16,FALSE))</f>
        <v/>
      </c>
      <c r="AM21" s="29" t="str">
        <f t="shared" si="7"/>
        <v/>
      </c>
      <c r="AO21" s="25">
        <v>15</v>
      </c>
      <c r="AP21" s="28"/>
      <c r="AQ21" s="5" t="str">
        <f>IF(AR$2="","",HLOOKUP(AR$2,Instructions!$D$203:$AS$234,16,FALSE))</f>
        <v/>
      </c>
      <c r="AR21" s="29" t="str">
        <f t="shared" si="8"/>
        <v/>
      </c>
      <c r="AT21" s="25">
        <v>15</v>
      </c>
      <c r="AU21" s="28"/>
      <c r="AV21" s="5" t="str">
        <f>IF(AW$2="","",HLOOKUP(AW$2,Instructions!$D$203:$AS$234,16,FALSE))</f>
        <v/>
      </c>
      <c r="AW21" s="29" t="str">
        <f t="shared" si="9"/>
        <v/>
      </c>
      <c r="AY21" s="25">
        <v>15</v>
      </c>
      <c r="AZ21" s="28"/>
      <c r="BA21" s="5" t="str">
        <f>IF(BB$2="","",HLOOKUP(BB$2,Instructions!$D$203:$AS$234,16,FALSE))</f>
        <v/>
      </c>
      <c r="BB21" s="29" t="str">
        <f t="shared" si="10"/>
        <v/>
      </c>
      <c r="BD21" s="25">
        <v>15</v>
      </c>
      <c r="BE21" s="28"/>
      <c r="BF21" s="5" t="str">
        <f>IF(BG$2="","",HLOOKUP(BG$2,Instructions!$D$203:$AS$234,16,FALSE))</f>
        <v/>
      </c>
      <c r="BG21" s="29" t="str">
        <f t="shared" si="11"/>
        <v/>
      </c>
      <c r="BI21" s="25">
        <v>15</v>
      </c>
      <c r="BJ21" s="28"/>
      <c r="BK21" s="5" t="str">
        <f>IF(BL$2="","",HLOOKUP(BL$2,Instructions!$D$203:$AS$234,16,FALSE))</f>
        <v/>
      </c>
      <c r="BL21" s="29" t="str">
        <f t="shared" si="12"/>
        <v/>
      </c>
      <c r="BN21" s="25">
        <v>15</v>
      </c>
      <c r="BO21" s="28"/>
      <c r="BP21" s="5" t="str">
        <f>IF(BQ$2="","",HLOOKUP(BQ$2,Instructions!$D$203:$AS$234,16,FALSE))</f>
        <v/>
      </c>
      <c r="BQ21" s="29" t="str">
        <f t="shared" si="13"/>
        <v/>
      </c>
      <c r="BS21" s="25">
        <v>15</v>
      </c>
      <c r="BT21" s="28"/>
      <c r="BU21" s="5" t="str">
        <f>IF(BV$2="","",HLOOKUP(BV$2,Instructions!$D$203:$AS$234,16,FALSE))</f>
        <v/>
      </c>
      <c r="BV21" s="29" t="str">
        <f t="shared" si="14"/>
        <v/>
      </c>
      <c r="BX21" s="25">
        <v>15</v>
      </c>
      <c r="BY21" s="28"/>
      <c r="BZ21" s="5" t="str">
        <f>IF(CA$2="","",HLOOKUP(CA$2,Instructions!$D$203:$AS$234,16,FALSE))</f>
        <v/>
      </c>
      <c r="CA21" s="29" t="str">
        <f t="shared" si="15"/>
        <v/>
      </c>
      <c r="CC21" s="25">
        <v>15</v>
      </c>
      <c r="CD21" s="28"/>
      <c r="CE21" s="5" t="str">
        <f>IF(CF$2="","",HLOOKUP(CF$2,Instructions!$D$203:$AS$234,16,FALSE))</f>
        <v/>
      </c>
      <c r="CF21" s="29" t="str">
        <f t="shared" si="16"/>
        <v/>
      </c>
      <c r="CH21" s="25">
        <v>15</v>
      </c>
      <c r="CI21" s="28"/>
      <c r="CJ21" s="5" t="str">
        <f>IF(CK$2="","",HLOOKUP(CK$2,Instructions!$D$203:$AS$234,16,FALSE))</f>
        <v/>
      </c>
      <c r="CK21" s="29" t="str">
        <f t="shared" si="17"/>
        <v/>
      </c>
      <c r="CM21" s="25">
        <v>15</v>
      </c>
      <c r="CN21" s="28"/>
      <c r="CO21" s="5" t="str">
        <f>IF(CP$2="","",HLOOKUP(CP$2,Instructions!$D$203:$AS$234,16,FALSE))</f>
        <v/>
      </c>
      <c r="CP21" s="29" t="str">
        <f t="shared" si="18"/>
        <v/>
      </c>
      <c r="CR21" s="25">
        <v>15</v>
      </c>
      <c r="CS21" s="28"/>
      <c r="CT21" s="5" t="str">
        <f>IF(CU$2="","",HLOOKUP(CU$2,Instructions!$D$203:$AS$234,16,FALSE))</f>
        <v/>
      </c>
      <c r="CU21" s="29" t="str">
        <f t="shared" si="19"/>
        <v/>
      </c>
      <c r="CW21" s="25">
        <v>15</v>
      </c>
      <c r="CX21" s="28"/>
      <c r="CY21" s="5" t="str">
        <f>IF(CZ$2="","",HLOOKUP(CZ$2,Instructions!$D$203:$AS$234,16,FALSE))</f>
        <v/>
      </c>
      <c r="CZ21" s="29" t="str">
        <f t="shared" si="20"/>
        <v/>
      </c>
      <c r="DB21" s="25">
        <v>15</v>
      </c>
      <c r="DC21" s="28"/>
      <c r="DD21" s="5" t="str">
        <f>IF(DE$2="","",HLOOKUP(DE$2,Instructions!$D$203:$AS$234,16,FALSE))</f>
        <v/>
      </c>
      <c r="DE21" s="29" t="str">
        <f t="shared" si="21"/>
        <v/>
      </c>
      <c r="DG21" s="25">
        <v>15</v>
      </c>
      <c r="DH21" s="28"/>
      <c r="DI21" s="5" t="str">
        <f>IF(DJ$2="","",HLOOKUP(DJ$2,Instructions!$D$203:$AS$234,16,FALSE))</f>
        <v/>
      </c>
      <c r="DJ21" s="29" t="str">
        <f t="shared" si="22"/>
        <v/>
      </c>
      <c r="DL21" s="25">
        <v>15</v>
      </c>
      <c r="DM21" s="28"/>
      <c r="DN21" s="5" t="str">
        <f>IF(DO$2="","",HLOOKUP(DO$2,Instructions!$D$203:$AS$234,16,FALSE))</f>
        <v/>
      </c>
      <c r="DO21" s="29" t="str">
        <f t="shared" si="23"/>
        <v/>
      </c>
      <c r="DQ21" s="25">
        <v>15</v>
      </c>
      <c r="DR21" s="28"/>
      <c r="DS21" s="5" t="str">
        <f>IF(DT$2="","",HLOOKUP(DT$2,Instructions!$D$203:$AS$234,16,FALSE))</f>
        <v/>
      </c>
      <c r="DT21" s="29" t="str">
        <f t="shared" si="24"/>
        <v/>
      </c>
      <c r="DV21" s="25">
        <v>15</v>
      </c>
      <c r="DW21" s="28"/>
      <c r="DX21" s="5" t="str">
        <f>IF(DY$2="","",HLOOKUP(DY$2,Instructions!$D$203:$AS$234,16,FALSE))</f>
        <v/>
      </c>
      <c r="DY21" s="29" t="str">
        <f t="shared" si="25"/>
        <v/>
      </c>
      <c r="EA21" s="25">
        <v>15</v>
      </c>
      <c r="EB21" s="28"/>
      <c r="EC21" s="5" t="str">
        <f>IF(ED$2="","",HLOOKUP(ED$2,Instructions!$D$203:$AS$234,16,FALSE))</f>
        <v/>
      </c>
      <c r="ED21" s="29" t="str">
        <f t="shared" si="26"/>
        <v/>
      </c>
      <c r="EF21" s="25">
        <v>15</v>
      </c>
      <c r="EG21" s="28"/>
      <c r="EH21" s="5" t="str">
        <f>IF(EI$2="","",HLOOKUP(EI$2,Instructions!$D$203:$AS$234,16,FALSE))</f>
        <v/>
      </c>
      <c r="EI21" s="29" t="str">
        <f t="shared" si="27"/>
        <v/>
      </c>
      <c r="EK21" s="25">
        <v>15</v>
      </c>
      <c r="EL21" s="28"/>
      <c r="EM21" s="5" t="str">
        <f>IF(EN$2="","",HLOOKUP(EN$2,Instructions!$D$203:$AS$234,16,FALSE))</f>
        <v/>
      </c>
      <c r="EN21" s="29" t="str">
        <f t="shared" si="28"/>
        <v/>
      </c>
      <c r="EP21" s="25">
        <v>15</v>
      </c>
      <c r="EQ21" s="28"/>
      <c r="ER21" s="5" t="str">
        <f>IF(ES$2="","",HLOOKUP(ES$2,Instructions!$D$203:$AS$234,16,FALSE))</f>
        <v/>
      </c>
      <c r="ES21" s="29" t="str">
        <f t="shared" si="29"/>
        <v/>
      </c>
      <c r="EU21" s="25">
        <v>15</v>
      </c>
      <c r="EV21" s="28"/>
      <c r="EW21" s="5" t="str">
        <f>IF(EX$2="","",HLOOKUP(EX$2,Instructions!$D$203:$AS$234,16,FALSE))</f>
        <v/>
      </c>
      <c r="EX21" s="29" t="str">
        <f t="shared" si="30"/>
        <v/>
      </c>
      <c r="EZ21" s="25">
        <v>15</v>
      </c>
      <c r="FA21" s="28"/>
      <c r="FB21" s="5" t="str">
        <f>IF(FC$2="","",HLOOKUP(FC$2,Instructions!$D$203:$AS$234,16,FALSE))</f>
        <v/>
      </c>
      <c r="FC21" s="29" t="str">
        <f t="shared" si="31"/>
        <v/>
      </c>
      <c r="FE21" s="25">
        <v>15</v>
      </c>
      <c r="FF21" s="28"/>
      <c r="FG21" s="5" t="str">
        <f>IF(FH$2="","",HLOOKUP(FH$2,Instructions!$D$203:$AS$234,16,FALSE))</f>
        <v/>
      </c>
      <c r="FH21" s="29" t="str">
        <f t="shared" si="32"/>
        <v/>
      </c>
      <c r="FJ21" s="25">
        <v>15</v>
      </c>
      <c r="FK21" s="28"/>
      <c r="FL21" s="5" t="str">
        <f>IF(FM$2="","",HLOOKUP(FM$2,Instructions!$D$203:$AS$234,16,FALSE))</f>
        <v/>
      </c>
      <c r="FM21" s="29" t="str">
        <f t="shared" si="33"/>
        <v/>
      </c>
      <c r="FO21" s="25">
        <v>15</v>
      </c>
      <c r="FP21" s="28"/>
      <c r="FQ21" s="5" t="str">
        <f>IF(FR$2="","",HLOOKUP(FR$2,Instructions!$D$203:$AS$234,16,FALSE))</f>
        <v/>
      </c>
      <c r="FR21" s="29" t="str">
        <f t="shared" si="34"/>
        <v/>
      </c>
      <c r="FT21" s="25">
        <v>15</v>
      </c>
      <c r="FU21" s="28"/>
      <c r="FV21" s="5" t="str">
        <f>IF(FW$2="","",HLOOKUP(FW$2,Instructions!$D$203:$AS$234,16,FALSE))</f>
        <v/>
      </c>
      <c r="FW21" s="29" t="str">
        <f t="shared" si="35"/>
        <v/>
      </c>
      <c r="FY21" s="25">
        <v>15</v>
      </c>
      <c r="FZ21" s="28"/>
      <c r="GA21" s="5" t="str">
        <f>IF(GB$2="","",HLOOKUP(GB$2,Instructions!$D$203:$AS$234,16,FALSE))</f>
        <v/>
      </c>
      <c r="GB21" s="29" t="str">
        <f t="shared" si="36"/>
        <v/>
      </c>
      <c r="GD21" s="25">
        <v>15</v>
      </c>
      <c r="GE21" s="28"/>
      <c r="GF21" s="5" t="str">
        <f>IF(GG$2="","",HLOOKUP(GG$2,Instructions!$D$203:$AS$234,16,FALSE))</f>
        <v/>
      </c>
      <c r="GG21" s="29" t="str">
        <f t="shared" si="37"/>
        <v/>
      </c>
      <c r="GI21" s="25">
        <v>15</v>
      </c>
      <c r="GJ21" s="28"/>
      <c r="GK21" s="5" t="str">
        <f>IF(GL$2="","",HLOOKUP(GL$2,Instructions!$D$203:$AS$234,16,FALSE))</f>
        <v/>
      </c>
      <c r="GL21" s="29" t="str">
        <f t="shared" si="38"/>
        <v/>
      </c>
      <c r="GN21" s="25">
        <v>15</v>
      </c>
      <c r="GO21" s="28"/>
      <c r="GP21" s="5" t="str">
        <f>IF(GQ$2="","",HLOOKUP(GQ$2,Instructions!$D$203:$AS$234,16,FALSE))</f>
        <v/>
      </c>
      <c r="GQ21" s="29" t="str">
        <f t="shared" si="39"/>
        <v/>
      </c>
    </row>
    <row r="22" spans="1:199" x14ac:dyDescent="0.3">
      <c r="A22" s="25">
        <v>16</v>
      </c>
      <c r="B22" s="28"/>
      <c r="C22" s="5" t="str">
        <f>IF(D$2="","",HLOOKUP(D$2,Instructions!$D$203:$AS$234,17,FALSE))</f>
        <v/>
      </c>
      <c r="D22" s="29" t="str">
        <f t="shared" si="0"/>
        <v/>
      </c>
      <c r="F22" s="25">
        <v>16</v>
      </c>
      <c r="G22" s="28"/>
      <c r="H22" s="5" t="str">
        <f>IF(I$2="","",HLOOKUP(I$2,Instructions!$D$203:$AS$234,17,FALSE))</f>
        <v/>
      </c>
      <c r="I22" s="29" t="str">
        <f t="shared" si="1"/>
        <v/>
      </c>
      <c r="K22" s="25">
        <v>16</v>
      </c>
      <c r="L22" s="28"/>
      <c r="M22" s="5" t="str">
        <f>IF(N$2="","",HLOOKUP(N$2,Instructions!$D$203:$AS$234,17,FALSE))</f>
        <v/>
      </c>
      <c r="N22" s="29" t="str">
        <f t="shared" si="2"/>
        <v/>
      </c>
      <c r="P22" s="25">
        <v>16</v>
      </c>
      <c r="Q22" s="28"/>
      <c r="R22" s="5" t="str">
        <f>IF(S$2="","",HLOOKUP(S$2,Instructions!$D$203:$AS$234,17,FALSE))</f>
        <v/>
      </c>
      <c r="S22" s="29" t="str">
        <f t="shared" si="3"/>
        <v/>
      </c>
      <c r="U22" s="25">
        <v>16</v>
      </c>
      <c r="V22" s="28"/>
      <c r="W22" s="5" t="str">
        <f>IF(X$2="","",HLOOKUP(X$2,Instructions!$D$203:$AS$234,17,FALSE))</f>
        <v/>
      </c>
      <c r="X22" s="29" t="str">
        <f t="shared" si="4"/>
        <v/>
      </c>
      <c r="Z22" s="25">
        <v>16</v>
      </c>
      <c r="AA22" s="28"/>
      <c r="AB22" s="5" t="str">
        <f>IF(AC$2="","",HLOOKUP(AC$2,Instructions!$D$203:$AS$234,17,FALSE))</f>
        <v/>
      </c>
      <c r="AC22" s="29" t="str">
        <f t="shared" si="5"/>
        <v/>
      </c>
      <c r="AE22" s="25">
        <v>16</v>
      </c>
      <c r="AF22" s="28"/>
      <c r="AG22" s="5" t="str">
        <f>IF(AH$2="","",HLOOKUP(AH$2,Instructions!$D$203:$AS$234,17,FALSE))</f>
        <v/>
      </c>
      <c r="AH22" s="29" t="str">
        <f t="shared" si="6"/>
        <v/>
      </c>
      <c r="AJ22" s="25">
        <v>16</v>
      </c>
      <c r="AK22" s="28"/>
      <c r="AL22" s="5" t="str">
        <f>IF(AM$2="","",HLOOKUP(AM$2,Instructions!$D$203:$AS$234,17,FALSE))</f>
        <v/>
      </c>
      <c r="AM22" s="29" t="str">
        <f t="shared" si="7"/>
        <v/>
      </c>
      <c r="AO22" s="25">
        <v>16</v>
      </c>
      <c r="AP22" s="28"/>
      <c r="AQ22" s="5" t="str">
        <f>IF(AR$2="","",HLOOKUP(AR$2,Instructions!$D$203:$AS$234,17,FALSE))</f>
        <v/>
      </c>
      <c r="AR22" s="29" t="str">
        <f t="shared" si="8"/>
        <v/>
      </c>
      <c r="AT22" s="25">
        <v>16</v>
      </c>
      <c r="AU22" s="28"/>
      <c r="AV22" s="5" t="str">
        <f>IF(AW$2="","",HLOOKUP(AW$2,Instructions!$D$203:$AS$234,17,FALSE))</f>
        <v/>
      </c>
      <c r="AW22" s="29" t="str">
        <f t="shared" si="9"/>
        <v/>
      </c>
      <c r="AY22" s="25">
        <v>16</v>
      </c>
      <c r="AZ22" s="28"/>
      <c r="BA22" s="5" t="str">
        <f>IF(BB$2="","",HLOOKUP(BB$2,Instructions!$D$203:$AS$234,17,FALSE))</f>
        <v/>
      </c>
      <c r="BB22" s="29" t="str">
        <f t="shared" si="10"/>
        <v/>
      </c>
      <c r="BD22" s="25">
        <v>16</v>
      </c>
      <c r="BE22" s="28"/>
      <c r="BF22" s="5" t="str">
        <f>IF(BG$2="","",HLOOKUP(BG$2,Instructions!$D$203:$AS$234,17,FALSE))</f>
        <v/>
      </c>
      <c r="BG22" s="29" t="str">
        <f t="shared" si="11"/>
        <v/>
      </c>
      <c r="BI22" s="25">
        <v>16</v>
      </c>
      <c r="BJ22" s="28"/>
      <c r="BK22" s="5" t="str">
        <f>IF(BL$2="","",HLOOKUP(BL$2,Instructions!$D$203:$AS$234,17,FALSE))</f>
        <v/>
      </c>
      <c r="BL22" s="29" t="str">
        <f t="shared" si="12"/>
        <v/>
      </c>
      <c r="BN22" s="25">
        <v>16</v>
      </c>
      <c r="BO22" s="28"/>
      <c r="BP22" s="5" t="str">
        <f>IF(BQ$2="","",HLOOKUP(BQ$2,Instructions!$D$203:$AS$234,17,FALSE))</f>
        <v/>
      </c>
      <c r="BQ22" s="29" t="str">
        <f t="shared" si="13"/>
        <v/>
      </c>
      <c r="BS22" s="25">
        <v>16</v>
      </c>
      <c r="BT22" s="28"/>
      <c r="BU22" s="5" t="str">
        <f>IF(BV$2="","",HLOOKUP(BV$2,Instructions!$D$203:$AS$234,17,FALSE))</f>
        <v/>
      </c>
      <c r="BV22" s="29" t="str">
        <f t="shared" si="14"/>
        <v/>
      </c>
      <c r="BX22" s="25">
        <v>16</v>
      </c>
      <c r="BY22" s="28"/>
      <c r="BZ22" s="5" t="str">
        <f>IF(CA$2="","",HLOOKUP(CA$2,Instructions!$D$203:$AS$234,17,FALSE))</f>
        <v/>
      </c>
      <c r="CA22" s="29" t="str">
        <f t="shared" si="15"/>
        <v/>
      </c>
      <c r="CC22" s="25">
        <v>16</v>
      </c>
      <c r="CD22" s="28"/>
      <c r="CE22" s="5" t="str">
        <f>IF(CF$2="","",HLOOKUP(CF$2,Instructions!$D$203:$AS$234,17,FALSE))</f>
        <v/>
      </c>
      <c r="CF22" s="29" t="str">
        <f t="shared" si="16"/>
        <v/>
      </c>
      <c r="CH22" s="25">
        <v>16</v>
      </c>
      <c r="CI22" s="28"/>
      <c r="CJ22" s="5" t="str">
        <f>IF(CK$2="","",HLOOKUP(CK$2,Instructions!$D$203:$AS$234,17,FALSE))</f>
        <v/>
      </c>
      <c r="CK22" s="29" t="str">
        <f t="shared" si="17"/>
        <v/>
      </c>
      <c r="CM22" s="25">
        <v>16</v>
      </c>
      <c r="CN22" s="28"/>
      <c r="CO22" s="5" t="str">
        <f>IF(CP$2="","",HLOOKUP(CP$2,Instructions!$D$203:$AS$234,17,FALSE))</f>
        <v/>
      </c>
      <c r="CP22" s="29" t="str">
        <f t="shared" si="18"/>
        <v/>
      </c>
      <c r="CR22" s="25">
        <v>16</v>
      </c>
      <c r="CS22" s="28"/>
      <c r="CT22" s="5" t="str">
        <f>IF(CU$2="","",HLOOKUP(CU$2,Instructions!$D$203:$AS$234,17,FALSE))</f>
        <v/>
      </c>
      <c r="CU22" s="29" t="str">
        <f t="shared" si="19"/>
        <v/>
      </c>
      <c r="CW22" s="25">
        <v>16</v>
      </c>
      <c r="CX22" s="28"/>
      <c r="CY22" s="5" t="str">
        <f>IF(CZ$2="","",HLOOKUP(CZ$2,Instructions!$D$203:$AS$234,17,FALSE))</f>
        <v/>
      </c>
      <c r="CZ22" s="29" t="str">
        <f t="shared" si="20"/>
        <v/>
      </c>
      <c r="DB22" s="25">
        <v>16</v>
      </c>
      <c r="DC22" s="28"/>
      <c r="DD22" s="5" t="str">
        <f>IF(DE$2="","",HLOOKUP(DE$2,Instructions!$D$203:$AS$234,17,FALSE))</f>
        <v/>
      </c>
      <c r="DE22" s="29" t="str">
        <f t="shared" si="21"/>
        <v/>
      </c>
      <c r="DG22" s="25">
        <v>16</v>
      </c>
      <c r="DH22" s="28"/>
      <c r="DI22" s="5" t="str">
        <f>IF(DJ$2="","",HLOOKUP(DJ$2,Instructions!$D$203:$AS$234,17,FALSE))</f>
        <v/>
      </c>
      <c r="DJ22" s="29" t="str">
        <f t="shared" si="22"/>
        <v/>
      </c>
      <c r="DL22" s="25">
        <v>16</v>
      </c>
      <c r="DM22" s="28"/>
      <c r="DN22" s="5" t="str">
        <f>IF(DO$2="","",HLOOKUP(DO$2,Instructions!$D$203:$AS$234,17,FALSE))</f>
        <v/>
      </c>
      <c r="DO22" s="29" t="str">
        <f t="shared" si="23"/>
        <v/>
      </c>
      <c r="DQ22" s="25">
        <v>16</v>
      </c>
      <c r="DR22" s="28"/>
      <c r="DS22" s="5" t="str">
        <f>IF(DT$2="","",HLOOKUP(DT$2,Instructions!$D$203:$AS$234,17,FALSE))</f>
        <v/>
      </c>
      <c r="DT22" s="29" t="str">
        <f t="shared" si="24"/>
        <v/>
      </c>
      <c r="DV22" s="25">
        <v>16</v>
      </c>
      <c r="DW22" s="28"/>
      <c r="DX22" s="5" t="str">
        <f>IF(DY$2="","",HLOOKUP(DY$2,Instructions!$D$203:$AS$234,17,FALSE))</f>
        <v/>
      </c>
      <c r="DY22" s="29" t="str">
        <f t="shared" si="25"/>
        <v/>
      </c>
      <c r="EA22" s="25">
        <v>16</v>
      </c>
      <c r="EB22" s="28"/>
      <c r="EC22" s="5" t="str">
        <f>IF(ED$2="","",HLOOKUP(ED$2,Instructions!$D$203:$AS$234,17,FALSE))</f>
        <v/>
      </c>
      <c r="ED22" s="29" t="str">
        <f t="shared" si="26"/>
        <v/>
      </c>
      <c r="EF22" s="25">
        <v>16</v>
      </c>
      <c r="EG22" s="28"/>
      <c r="EH22" s="5" t="str">
        <f>IF(EI$2="","",HLOOKUP(EI$2,Instructions!$D$203:$AS$234,17,FALSE))</f>
        <v/>
      </c>
      <c r="EI22" s="29" t="str">
        <f t="shared" si="27"/>
        <v/>
      </c>
      <c r="EK22" s="25">
        <v>16</v>
      </c>
      <c r="EL22" s="28"/>
      <c r="EM22" s="5" t="str">
        <f>IF(EN$2="","",HLOOKUP(EN$2,Instructions!$D$203:$AS$234,17,FALSE))</f>
        <v/>
      </c>
      <c r="EN22" s="29" t="str">
        <f t="shared" si="28"/>
        <v/>
      </c>
      <c r="EP22" s="25">
        <v>16</v>
      </c>
      <c r="EQ22" s="28"/>
      <c r="ER22" s="5" t="str">
        <f>IF(ES$2="","",HLOOKUP(ES$2,Instructions!$D$203:$AS$234,17,FALSE))</f>
        <v/>
      </c>
      <c r="ES22" s="29" t="str">
        <f t="shared" si="29"/>
        <v/>
      </c>
      <c r="EU22" s="25">
        <v>16</v>
      </c>
      <c r="EV22" s="28"/>
      <c r="EW22" s="5" t="str">
        <f>IF(EX$2="","",HLOOKUP(EX$2,Instructions!$D$203:$AS$234,17,FALSE))</f>
        <v/>
      </c>
      <c r="EX22" s="29" t="str">
        <f t="shared" si="30"/>
        <v/>
      </c>
      <c r="EZ22" s="25">
        <v>16</v>
      </c>
      <c r="FA22" s="28"/>
      <c r="FB22" s="5" t="str">
        <f>IF(FC$2="","",HLOOKUP(FC$2,Instructions!$D$203:$AS$234,17,FALSE))</f>
        <v/>
      </c>
      <c r="FC22" s="29" t="str">
        <f t="shared" si="31"/>
        <v/>
      </c>
      <c r="FE22" s="25">
        <v>16</v>
      </c>
      <c r="FF22" s="28"/>
      <c r="FG22" s="5" t="str">
        <f>IF(FH$2="","",HLOOKUP(FH$2,Instructions!$D$203:$AS$234,17,FALSE))</f>
        <v/>
      </c>
      <c r="FH22" s="29" t="str">
        <f t="shared" si="32"/>
        <v/>
      </c>
      <c r="FJ22" s="25">
        <v>16</v>
      </c>
      <c r="FK22" s="28"/>
      <c r="FL22" s="5" t="str">
        <f>IF(FM$2="","",HLOOKUP(FM$2,Instructions!$D$203:$AS$234,17,FALSE))</f>
        <v/>
      </c>
      <c r="FM22" s="29" t="str">
        <f t="shared" si="33"/>
        <v/>
      </c>
      <c r="FO22" s="25">
        <v>16</v>
      </c>
      <c r="FP22" s="28"/>
      <c r="FQ22" s="5" t="str">
        <f>IF(FR$2="","",HLOOKUP(FR$2,Instructions!$D$203:$AS$234,17,FALSE))</f>
        <v/>
      </c>
      <c r="FR22" s="29" t="str">
        <f t="shared" si="34"/>
        <v/>
      </c>
      <c r="FT22" s="25">
        <v>16</v>
      </c>
      <c r="FU22" s="28"/>
      <c r="FV22" s="5" t="str">
        <f>IF(FW$2="","",HLOOKUP(FW$2,Instructions!$D$203:$AS$234,17,FALSE))</f>
        <v/>
      </c>
      <c r="FW22" s="29" t="str">
        <f t="shared" si="35"/>
        <v/>
      </c>
      <c r="FY22" s="25">
        <v>16</v>
      </c>
      <c r="FZ22" s="28"/>
      <c r="GA22" s="5" t="str">
        <f>IF(GB$2="","",HLOOKUP(GB$2,Instructions!$D$203:$AS$234,17,FALSE))</f>
        <v/>
      </c>
      <c r="GB22" s="29" t="str">
        <f t="shared" si="36"/>
        <v/>
      </c>
      <c r="GD22" s="25">
        <v>16</v>
      </c>
      <c r="GE22" s="28"/>
      <c r="GF22" s="5" t="str">
        <f>IF(GG$2="","",HLOOKUP(GG$2,Instructions!$D$203:$AS$234,17,FALSE))</f>
        <v/>
      </c>
      <c r="GG22" s="29" t="str">
        <f t="shared" si="37"/>
        <v/>
      </c>
      <c r="GI22" s="25">
        <v>16</v>
      </c>
      <c r="GJ22" s="28"/>
      <c r="GK22" s="5" t="str">
        <f>IF(GL$2="","",HLOOKUP(GL$2,Instructions!$D$203:$AS$234,17,FALSE))</f>
        <v/>
      </c>
      <c r="GL22" s="29" t="str">
        <f t="shared" si="38"/>
        <v/>
      </c>
      <c r="GN22" s="25">
        <v>16</v>
      </c>
      <c r="GO22" s="28"/>
      <c r="GP22" s="5" t="str">
        <f>IF(GQ$2="","",HLOOKUP(GQ$2,Instructions!$D$203:$AS$234,17,FALSE))</f>
        <v/>
      </c>
      <c r="GQ22" s="29" t="str">
        <f t="shared" si="39"/>
        <v/>
      </c>
    </row>
    <row r="23" spans="1:199" x14ac:dyDescent="0.3">
      <c r="A23" s="25">
        <v>17</v>
      </c>
      <c r="B23" s="28"/>
      <c r="C23" s="5" t="str">
        <f>IF(D$2="","",HLOOKUP(D$2,Instructions!$D$203:$AS$234,18,FALSE))</f>
        <v/>
      </c>
      <c r="D23" s="29" t="str">
        <f t="shared" si="0"/>
        <v/>
      </c>
      <c r="F23" s="25">
        <v>17</v>
      </c>
      <c r="G23" s="28"/>
      <c r="H23" s="5" t="str">
        <f>IF(I$2="","",HLOOKUP(I$2,Instructions!$D$203:$AS$234,18,FALSE))</f>
        <v/>
      </c>
      <c r="I23" s="29" t="str">
        <f t="shared" si="1"/>
        <v/>
      </c>
      <c r="K23" s="25">
        <v>17</v>
      </c>
      <c r="L23" s="28"/>
      <c r="M23" s="5" t="str">
        <f>IF(N$2="","",HLOOKUP(N$2,Instructions!$D$203:$AS$234,18,FALSE))</f>
        <v/>
      </c>
      <c r="N23" s="29" t="str">
        <f t="shared" si="2"/>
        <v/>
      </c>
      <c r="P23" s="25">
        <v>17</v>
      </c>
      <c r="Q23" s="28"/>
      <c r="R23" s="5" t="str">
        <f>IF(S$2="","",HLOOKUP(S$2,Instructions!$D$203:$AS$234,18,FALSE))</f>
        <v/>
      </c>
      <c r="S23" s="29" t="str">
        <f t="shared" si="3"/>
        <v/>
      </c>
      <c r="U23" s="25">
        <v>17</v>
      </c>
      <c r="V23" s="28"/>
      <c r="W23" s="5" t="str">
        <f>IF(X$2="","",HLOOKUP(X$2,Instructions!$D$203:$AS$234,18,FALSE))</f>
        <v/>
      </c>
      <c r="X23" s="29" t="str">
        <f t="shared" si="4"/>
        <v/>
      </c>
      <c r="Z23" s="25">
        <v>17</v>
      </c>
      <c r="AA23" s="28"/>
      <c r="AB23" s="5" t="str">
        <f>IF(AC$2="","",HLOOKUP(AC$2,Instructions!$D$203:$AS$234,18,FALSE))</f>
        <v/>
      </c>
      <c r="AC23" s="29" t="str">
        <f t="shared" si="5"/>
        <v/>
      </c>
      <c r="AE23" s="25">
        <v>17</v>
      </c>
      <c r="AF23" s="28"/>
      <c r="AG23" s="5" t="str">
        <f>IF(AH$2="","",HLOOKUP(AH$2,Instructions!$D$203:$AS$234,18,FALSE))</f>
        <v/>
      </c>
      <c r="AH23" s="29" t="str">
        <f t="shared" si="6"/>
        <v/>
      </c>
      <c r="AJ23" s="25">
        <v>17</v>
      </c>
      <c r="AK23" s="28"/>
      <c r="AL23" s="5" t="str">
        <f>IF(AM$2="","",HLOOKUP(AM$2,Instructions!$D$203:$AS$234,18,FALSE))</f>
        <v/>
      </c>
      <c r="AM23" s="29" t="str">
        <f t="shared" si="7"/>
        <v/>
      </c>
      <c r="AO23" s="25">
        <v>17</v>
      </c>
      <c r="AP23" s="28"/>
      <c r="AQ23" s="5" t="str">
        <f>IF(AR$2="","",HLOOKUP(AR$2,Instructions!$D$203:$AS$234,18,FALSE))</f>
        <v/>
      </c>
      <c r="AR23" s="29" t="str">
        <f t="shared" si="8"/>
        <v/>
      </c>
      <c r="AT23" s="25">
        <v>17</v>
      </c>
      <c r="AU23" s="28"/>
      <c r="AV23" s="5" t="str">
        <f>IF(AW$2="","",HLOOKUP(AW$2,Instructions!$D$203:$AS$234,18,FALSE))</f>
        <v/>
      </c>
      <c r="AW23" s="29" t="str">
        <f t="shared" si="9"/>
        <v/>
      </c>
      <c r="AY23" s="25">
        <v>17</v>
      </c>
      <c r="AZ23" s="28"/>
      <c r="BA23" s="5" t="str">
        <f>IF(BB$2="","",HLOOKUP(BB$2,Instructions!$D$203:$AS$234,18,FALSE))</f>
        <v/>
      </c>
      <c r="BB23" s="29" t="str">
        <f t="shared" si="10"/>
        <v/>
      </c>
      <c r="BD23" s="25">
        <v>17</v>
      </c>
      <c r="BE23" s="28"/>
      <c r="BF23" s="5" t="str">
        <f>IF(BG$2="","",HLOOKUP(BG$2,Instructions!$D$203:$AS$234,18,FALSE))</f>
        <v/>
      </c>
      <c r="BG23" s="29" t="str">
        <f t="shared" si="11"/>
        <v/>
      </c>
      <c r="BI23" s="25">
        <v>17</v>
      </c>
      <c r="BJ23" s="28"/>
      <c r="BK23" s="5" t="str">
        <f>IF(BL$2="","",HLOOKUP(BL$2,Instructions!$D$203:$AS$234,18,FALSE))</f>
        <v/>
      </c>
      <c r="BL23" s="29" t="str">
        <f t="shared" si="12"/>
        <v/>
      </c>
      <c r="BN23" s="25">
        <v>17</v>
      </c>
      <c r="BO23" s="28"/>
      <c r="BP23" s="5" t="str">
        <f>IF(BQ$2="","",HLOOKUP(BQ$2,Instructions!$D$203:$AS$234,18,FALSE))</f>
        <v/>
      </c>
      <c r="BQ23" s="29" t="str">
        <f t="shared" si="13"/>
        <v/>
      </c>
      <c r="BS23" s="25">
        <v>17</v>
      </c>
      <c r="BT23" s="28"/>
      <c r="BU23" s="5" t="str">
        <f>IF(BV$2="","",HLOOKUP(BV$2,Instructions!$D$203:$AS$234,18,FALSE))</f>
        <v/>
      </c>
      <c r="BV23" s="29" t="str">
        <f t="shared" si="14"/>
        <v/>
      </c>
      <c r="BX23" s="25">
        <v>17</v>
      </c>
      <c r="BY23" s="28"/>
      <c r="BZ23" s="5" t="str">
        <f>IF(CA$2="","",HLOOKUP(CA$2,Instructions!$D$203:$AS$234,18,FALSE))</f>
        <v/>
      </c>
      <c r="CA23" s="29" t="str">
        <f t="shared" si="15"/>
        <v/>
      </c>
      <c r="CC23" s="25">
        <v>17</v>
      </c>
      <c r="CD23" s="28"/>
      <c r="CE23" s="5" t="str">
        <f>IF(CF$2="","",HLOOKUP(CF$2,Instructions!$D$203:$AS$234,18,FALSE))</f>
        <v/>
      </c>
      <c r="CF23" s="29" t="str">
        <f t="shared" si="16"/>
        <v/>
      </c>
      <c r="CH23" s="25">
        <v>17</v>
      </c>
      <c r="CI23" s="28"/>
      <c r="CJ23" s="5" t="str">
        <f>IF(CK$2="","",HLOOKUP(CK$2,Instructions!$D$203:$AS$234,18,FALSE))</f>
        <v/>
      </c>
      <c r="CK23" s="29" t="str">
        <f t="shared" si="17"/>
        <v/>
      </c>
      <c r="CM23" s="25">
        <v>17</v>
      </c>
      <c r="CN23" s="28"/>
      <c r="CO23" s="5" t="str">
        <f>IF(CP$2="","",HLOOKUP(CP$2,Instructions!$D$203:$AS$234,18,FALSE))</f>
        <v/>
      </c>
      <c r="CP23" s="29" t="str">
        <f t="shared" si="18"/>
        <v/>
      </c>
      <c r="CR23" s="25">
        <v>17</v>
      </c>
      <c r="CS23" s="28"/>
      <c r="CT23" s="5" t="str">
        <f>IF(CU$2="","",HLOOKUP(CU$2,Instructions!$D$203:$AS$234,18,FALSE))</f>
        <v/>
      </c>
      <c r="CU23" s="29" t="str">
        <f t="shared" si="19"/>
        <v/>
      </c>
      <c r="CW23" s="25">
        <v>17</v>
      </c>
      <c r="CX23" s="28"/>
      <c r="CY23" s="5" t="str">
        <f>IF(CZ$2="","",HLOOKUP(CZ$2,Instructions!$D$203:$AS$234,18,FALSE))</f>
        <v/>
      </c>
      <c r="CZ23" s="29" t="str">
        <f t="shared" si="20"/>
        <v/>
      </c>
      <c r="DB23" s="25">
        <v>17</v>
      </c>
      <c r="DC23" s="28"/>
      <c r="DD23" s="5" t="str">
        <f>IF(DE$2="","",HLOOKUP(DE$2,Instructions!$D$203:$AS$234,18,FALSE))</f>
        <v/>
      </c>
      <c r="DE23" s="29" t="str">
        <f t="shared" si="21"/>
        <v/>
      </c>
      <c r="DG23" s="25">
        <v>17</v>
      </c>
      <c r="DH23" s="28"/>
      <c r="DI23" s="5" t="str">
        <f>IF(DJ$2="","",HLOOKUP(DJ$2,Instructions!$D$203:$AS$234,18,FALSE))</f>
        <v/>
      </c>
      <c r="DJ23" s="29" t="str">
        <f t="shared" si="22"/>
        <v/>
      </c>
      <c r="DL23" s="25">
        <v>17</v>
      </c>
      <c r="DM23" s="28"/>
      <c r="DN23" s="5" t="str">
        <f>IF(DO$2="","",HLOOKUP(DO$2,Instructions!$D$203:$AS$234,18,FALSE))</f>
        <v/>
      </c>
      <c r="DO23" s="29" t="str">
        <f t="shared" si="23"/>
        <v/>
      </c>
      <c r="DQ23" s="25">
        <v>17</v>
      </c>
      <c r="DR23" s="28"/>
      <c r="DS23" s="5" t="str">
        <f>IF(DT$2="","",HLOOKUP(DT$2,Instructions!$D$203:$AS$234,18,FALSE))</f>
        <v/>
      </c>
      <c r="DT23" s="29" t="str">
        <f t="shared" si="24"/>
        <v/>
      </c>
      <c r="DV23" s="25">
        <v>17</v>
      </c>
      <c r="DW23" s="28"/>
      <c r="DX23" s="5" t="str">
        <f>IF(DY$2="","",HLOOKUP(DY$2,Instructions!$D$203:$AS$234,18,FALSE))</f>
        <v/>
      </c>
      <c r="DY23" s="29" t="str">
        <f t="shared" si="25"/>
        <v/>
      </c>
      <c r="EA23" s="25">
        <v>17</v>
      </c>
      <c r="EB23" s="28"/>
      <c r="EC23" s="5" t="str">
        <f>IF(ED$2="","",HLOOKUP(ED$2,Instructions!$D$203:$AS$234,18,FALSE))</f>
        <v/>
      </c>
      <c r="ED23" s="29" t="str">
        <f t="shared" si="26"/>
        <v/>
      </c>
      <c r="EF23" s="25">
        <v>17</v>
      </c>
      <c r="EG23" s="28"/>
      <c r="EH23" s="5" t="str">
        <f>IF(EI$2="","",HLOOKUP(EI$2,Instructions!$D$203:$AS$234,18,FALSE))</f>
        <v/>
      </c>
      <c r="EI23" s="29" t="str">
        <f t="shared" si="27"/>
        <v/>
      </c>
      <c r="EK23" s="25">
        <v>17</v>
      </c>
      <c r="EL23" s="28"/>
      <c r="EM23" s="5" t="str">
        <f>IF(EN$2="","",HLOOKUP(EN$2,Instructions!$D$203:$AS$234,18,FALSE))</f>
        <v/>
      </c>
      <c r="EN23" s="29" t="str">
        <f t="shared" si="28"/>
        <v/>
      </c>
      <c r="EP23" s="25">
        <v>17</v>
      </c>
      <c r="EQ23" s="28"/>
      <c r="ER23" s="5" t="str">
        <f>IF(ES$2="","",HLOOKUP(ES$2,Instructions!$D$203:$AS$234,18,FALSE))</f>
        <v/>
      </c>
      <c r="ES23" s="29" t="str">
        <f t="shared" si="29"/>
        <v/>
      </c>
      <c r="EU23" s="25">
        <v>17</v>
      </c>
      <c r="EV23" s="28"/>
      <c r="EW23" s="5" t="str">
        <f>IF(EX$2="","",HLOOKUP(EX$2,Instructions!$D$203:$AS$234,18,FALSE))</f>
        <v/>
      </c>
      <c r="EX23" s="29" t="str">
        <f t="shared" si="30"/>
        <v/>
      </c>
      <c r="EZ23" s="25">
        <v>17</v>
      </c>
      <c r="FA23" s="28"/>
      <c r="FB23" s="5" t="str">
        <f>IF(FC$2="","",HLOOKUP(FC$2,Instructions!$D$203:$AS$234,18,FALSE))</f>
        <v/>
      </c>
      <c r="FC23" s="29" t="str">
        <f t="shared" si="31"/>
        <v/>
      </c>
      <c r="FE23" s="25">
        <v>17</v>
      </c>
      <c r="FF23" s="28"/>
      <c r="FG23" s="5" t="str">
        <f>IF(FH$2="","",HLOOKUP(FH$2,Instructions!$D$203:$AS$234,18,FALSE))</f>
        <v/>
      </c>
      <c r="FH23" s="29" t="str">
        <f t="shared" si="32"/>
        <v/>
      </c>
      <c r="FJ23" s="25">
        <v>17</v>
      </c>
      <c r="FK23" s="28"/>
      <c r="FL23" s="5" t="str">
        <f>IF(FM$2="","",HLOOKUP(FM$2,Instructions!$D$203:$AS$234,18,FALSE))</f>
        <v/>
      </c>
      <c r="FM23" s="29" t="str">
        <f t="shared" si="33"/>
        <v/>
      </c>
      <c r="FO23" s="25">
        <v>17</v>
      </c>
      <c r="FP23" s="28"/>
      <c r="FQ23" s="5" t="str">
        <f>IF(FR$2="","",HLOOKUP(FR$2,Instructions!$D$203:$AS$234,18,FALSE))</f>
        <v/>
      </c>
      <c r="FR23" s="29" t="str">
        <f t="shared" si="34"/>
        <v/>
      </c>
      <c r="FT23" s="25">
        <v>17</v>
      </c>
      <c r="FU23" s="28"/>
      <c r="FV23" s="5" t="str">
        <f>IF(FW$2="","",HLOOKUP(FW$2,Instructions!$D$203:$AS$234,18,FALSE))</f>
        <v/>
      </c>
      <c r="FW23" s="29" t="str">
        <f t="shared" si="35"/>
        <v/>
      </c>
      <c r="FY23" s="25">
        <v>17</v>
      </c>
      <c r="FZ23" s="28"/>
      <c r="GA23" s="5" t="str">
        <f>IF(GB$2="","",HLOOKUP(GB$2,Instructions!$D$203:$AS$234,18,FALSE))</f>
        <v/>
      </c>
      <c r="GB23" s="29" t="str">
        <f t="shared" si="36"/>
        <v/>
      </c>
      <c r="GD23" s="25">
        <v>17</v>
      </c>
      <c r="GE23" s="28"/>
      <c r="GF23" s="5" t="str">
        <f>IF(GG$2="","",HLOOKUP(GG$2,Instructions!$D$203:$AS$234,18,FALSE))</f>
        <v/>
      </c>
      <c r="GG23" s="29" t="str">
        <f t="shared" si="37"/>
        <v/>
      </c>
      <c r="GI23" s="25">
        <v>17</v>
      </c>
      <c r="GJ23" s="28"/>
      <c r="GK23" s="5" t="str">
        <f>IF(GL$2="","",HLOOKUP(GL$2,Instructions!$D$203:$AS$234,18,FALSE))</f>
        <v/>
      </c>
      <c r="GL23" s="29" t="str">
        <f t="shared" si="38"/>
        <v/>
      </c>
      <c r="GN23" s="25">
        <v>17</v>
      </c>
      <c r="GO23" s="28"/>
      <c r="GP23" s="5" t="str">
        <f>IF(GQ$2="","",HLOOKUP(GQ$2,Instructions!$D$203:$AS$234,18,FALSE))</f>
        <v/>
      </c>
      <c r="GQ23" s="29" t="str">
        <f t="shared" si="39"/>
        <v/>
      </c>
    </row>
    <row r="24" spans="1:199" x14ac:dyDescent="0.3">
      <c r="A24" s="25">
        <v>18</v>
      </c>
      <c r="B24" s="28"/>
      <c r="C24" s="5" t="str">
        <f>IF(D$2="","",HLOOKUP(D$2,Instructions!$D$203:$AS$234,19,FALSE))</f>
        <v/>
      </c>
      <c r="D24" s="29" t="str">
        <f t="shared" si="0"/>
        <v/>
      </c>
      <c r="F24" s="25">
        <v>18</v>
      </c>
      <c r="G24" s="28"/>
      <c r="H24" s="5" t="str">
        <f>IF(I$2="","",HLOOKUP(I$2,Instructions!$D$203:$AS$234,19,FALSE))</f>
        <v/>
      </c>
      <c r="I24" s="29" t="str">
        <f t="shared" si="1"/>
        <v/>
      </c>
      <c r="K24" s="25">
        <v>18</v>
      </c>
      <c r="L24" s="28"/>
      <c r="M24" s="5" t="str">
        <f>IF(N$2="","",HLOOKUP(N$2,Instructions!$D$203:$AS$234,19,FALSE))</f>
        <v/>
      </c>
      <c r="N24" s="29" t="str">
        <f t="shared" si="2"/>
        <v/>
      </c>
      <c r="P24" s="25">
        <v>18</v>
      </c>
      <c r="Q24" s="28"/>
      <c r="R24" s="5" t="str">
        <f>IF(S$2="","",HLOOKUP(S$2,Instructions!$D$203:$AS$234,19,FALSE))</f>
        <v/>
      </c>
      <c r="S24" s="29" t="str">
        <f t="shared" si="3"/>
        <v/>
      </c>
      <c r="U24" s="25">
        <v>18</v>
      </c>
      <c r="V24" s="28"/>
      <c r="W24" s="5" t="str">
        <f>IF(X$2="","",HLOOKUP(X$2,Instructions!$D$203:$AS$234,19,FALSE))</f>
        <v/>
      </c>
      <c r="X24" s="29" t="str">
        <f t="shared" si="4"/>
        <v/>
      </c>
      <c r="Z24" s="25">
        <v>18</v>
      </c>
      <c r="AA24" s="28"/>
      <c r="AB24" s="5" t="str">
        <f>IF(AC$2="","",HLOOKUP(AC$2,Instructions!$D$203:$AS$234,19,FALSE))</f>
        <v/>
      </c>
      <c r="AC24" s="29" t="str">
        <f t="shared" si="5"/>
        <v/>
      </c>
      <c r="AE24" s="25">
        <v>18</v>
      </c>
      <c r="AF24" s="28"/>
      <c r="AG24" s="5" t="str">
        <f>IF(AH$2="","",HLOOKUP(AH$2,Instructions!$D$203:$AS$234,19,FALSE))</f>
        <v/>
      </c>
      <c r="AH24" s="29" t="str">
        <f t="shared" si="6"/>
        <v/>
      </c>
      <c r="AJ24" s="25">
        <v>18</v>
      </c>
      <c r="AK24" s="28"/>
      <c r="AL24" s="5" t="str">
        <f>IF(AM$2="","",HLOOKUP(AM$2,Instructions!$D$203:$AS$234,19,FALSE))</f>
        <v/>
      </c>
      <c r="AM24" s="29" t="str">
        <f t="shared" si="7"/>
        <v/>
      </c>
      <c r="AO24" s="25">
        <v>18</v>
      </c>
      <c r="AP24" s="28"/>
      <c r="AQ24" s="5" t="str">
        <f>IF(AR$2="","",HLOOKUP(AR$2,Instructions!$D$203:$AS$234,19,FALSE))</f>
        <v/>
      </c>
      <c r="AR24" s="29" t="str">
        <f t="shared" si="8"/>
        <v/>
      </c>
      <c r="AT24" s="25">
        <v>18</v>
      </c>
      <c r="AU24" s="28"/>
      <c r="AV24" s="5" t="str">
        <f>IF(AW$2="","",HLOOKUP(AW$2,Instructions!$D$203:$AS$234,19,FALSE))</f>
        <v/>
      </c>
      <c r="AW24" s="29" t="str">
        <f t="shared" si="9"/>
        <v/>
      </c>
      <c r="AY24" s="25">
        <v>18</v>
      </c>
      <c r="AZ24" s="28"/>
      <c r="BA24" s="5" t="str">
        <f>IF(BB$2="","",HLOOKUP(BB$2,Instructions!$D$203:$AS$234,19,FALSE))</f>
        <v/>
      </c>
      <c r="BB24" s="29" t="str">
        <f t="shared" si="10"/>
        <v/>
      </c>
      <c r="BD24" s="25">
        <v>18</v>
      </c>
      <c r="BE24" s="28"/>
      <c r="BF24" s="5" t="str">
        <f>IF(BG$2="","",HLOOKUP(BG$2,Instructions!$D$203:$AS$234,19,FALSE))</f>
        <v/>
      </c>
      <c r="BG24" s="29" t="str">
        <f t="shared" si="11"/>
        <v/>
      </c>
      <c r="BI24" s="25">
        <v>18</v>
      </c>
      <c r="BJ24" s="28"/>
      <c r="BK24" s="5" t="str">
        <f>IF(BL$2="","",HLOOKUP(BL$2,Instructions!$D$203:$AS$234,19,FALSE))</f>
        <v/>
      </c>
      <c r="BL24" s="29" t="str">
        <f t="shared" si="12"/>
        <v/>
      </c>
      <c r="BN24" s="25">
        <v>18</v>
      </c>
      <c r="BO24" s="28"/>
      <c r="BP24" s="5" t="str">
        <f>IF(BQ$2="","",HLOOKUP(BQ$2,Instructions!$D$203:$AS$234,19,FALSE))</f>
        <v/>
      </c>
      <c r="BQ24" s="29" t="str">
        <f t="shared" si="13"/>
        <v/>
      </c>
      <c r="BS24" s="25">
        <v>18</v>
      </c>
      <c r="BT24" s="28"/>
      <c r="BU24" s="5" t="str">
        <f>IF(BV$2="","",HLOOKUP(BV$2,Instructions!$D$203:$AS$234,19,FALSE))</f>
        <v/>
      </c>
      <c r="BV24" s="29" t="str">
        <f t="shared" si="14"/>
        <v/>
      </c>
      <c r="BX24" s="25">
        <v>18</v>
      </c>
      <c r="BY24" s="28"/>
      <c r="BZ24" s="5" t="str">
        <f>IF(CA$2="","",HLOOKUP(CA$2,Instructions!$D$203:$AS$234,19,FALSE))</f>
        <v/>
      </c>
      <c r="CA24" s="29" t="str">
        <f t="shared" si="15"/>
        <v/>
      </c>
      <c r="CC24" s="25">
        <v>18</v>
      </c>
      <c r="CD24" s="28"/>
      <c r="CE24" s="5" t="str">
        <f>IF(CF$2="","",HLOOKUP(CF$2,Instructions!$D$203:$AS$234,19,FALSE))</f>
        <v/>
      </c>
      <c r="CF24" s="29" t="str">
        <f t="shared" si="16"/>
        <v/>
      </c>
      <c r="CH24" s="25">
        <v>18</v>
      </c>
      <c r="CI24" s="28"/>
      <c r="CJ24" s="5" t="str">
        <f>IF(CK$2="","",HLOOKUP(CK$2,Instructions!$D$203:$AS$234,19,FALSE))</f>
        <v/>
      </c>
      <c r="CK24" s="29" t="str">
        <f t="shared" si="17"/>
        <v/>
      </c>
      <c r="CM24" s="25">
        <v>18</v>
      </c>
      <c r="CN24" s="28"/>
      <c r="CO24" s="5" t="str">
        <f>IF(CP$2="","",HLOOKUP(CP$2,Instructions!$D$203:$AS$234,19,FALSE))</f>
        <v/>
      </c>
      <c r="CP24" s="29" t="str">
        <f t="shared" si="18"/>
        <v/>
      </c>
      <c r="CR24" s="25">
        <v>18</v>
      </c>
      <c r="CS24" s="28"/>
      <c r="CT24" s="5" t="str">
        <f>IF(CU$2="","",HLOOKUP(CU$2,Instructions!$D$203:$AS$234,19,FALSE))</f>
        <v/>
      </c>
      <c r="CU24" s="29" t="str">
        <f t="shared" si="19"/>
        <v/>
      </c>
      <c r="CW24" s="25">
        <v>18</v>
      </c>
      <c r="CX24" s="28"/>
      <c r="CY24" s="5" t="str">
        <f>IF(CZ$2="","",HLOOKUP(CZ$2,Instructions!$D$203:$AS$234,19,FALSE))</f>
        <v/>
      </c>
      <c r="CZ24" s="29" t="str">
        <f t="shared" si="20"/>
        <v/>
      </c>
      <c r="DB24" s="25">
        <v>18</v>
      </c>
      <c r="DC24" s="28"/>
      <c r="DD24" s="5" t="str">
        <f>IF(DE$2="","",HLOOKUP(DE$2,Instructions!$D$203:$AS$234,19,FALSE))</f>
        <v/>
      </c>
      <c r="DE24" s="29" t="str">
        <f t="shared" si="21"/>
        <v/>
      </c>
      <c r="DG24" s="25">
        <v>18</v>
      </c>
      <c r="DH24" s="28"/>
      <c r="DI24" s="5" t="str">
        <f>IF(DJ$2="","",HLOOKUP(DJ$2,Instructions!$D$203:$AS$234,19,FALSE))</f>
        <v/>
      </c>
      <c r="DJ24" s="29" t="str">
        <f t="shared" si="22"/>
        <v/>
      </c>
      <c r="DL24" s="25">
        <v>18</v>
      </c>
      <c r="DM24" s="28"/>
      <c r="DN24" s="5" t="str">
        <f>IF(DO$2="","",HLOOKUP(DO$2,Instructions!$D$203:$AS$234,19,FALSE))</f>
        <v/>
      </c>
      <c r="DO24" s="29" t="str">
        <f t="shared" si="23"/>
        <v/>
      </c>
      <c r="DQ24" s="25">
        <v>18</v>
      </c>
      <c r="DR24" s="28"/>
      <c r="DS24" s="5" t="str">
        <f>IF(DT$2="","",HLOOKUP(DT$2,Instructions!$D$203:$AS$234,19,FALSE))</f>
        <v/>
      </c>
      <c r="DT24" s="29" t="str">
        <f t="shared" si="24"/>
        <v/>
      </c>
      <c r="DV24" s="25">
        <v>18</v>
      </c>
      <c r="DW24" s="28"/>
      <c r="DX24" s="5" t="str">
        <f>IF(DY$2="","",HLOOKUP(DY$2,Instructions!$D$203:$AS$234,19,FALSE))</f>
        <v/>
      </c>
      <c r="DY24" s="29" t="str">
        <f t="shared" si="25"/>
        <v/>
      </c>
      <c r="EA24" s="25">
        <v>18</v>
      </c>
      <c r="EB24" s="28"/>
      <c r="EC24" s="5" t="str">
        <f>IF(ED$2="","",HLOOKUP(ED$2,Instructions!$D$203:$AS$234,19,FALSE))</f>
        <v/>
      </c>
      <c r="ED24" s="29" t="str">
        <f t="shared" si="26"/>
        <v/>
      </c>
      <c r="EF24" s="25">
        <v>18</v>
      </c>
      <c r="EG24" s="28"/>
      <c r="EH24" s="5" t="str">
        <f>IF(EI$2="","",HLOOKUP(EI$2,Instructions!$D$203:$AS$234,19,FALSE))</f>
        <v/>
      </c>
      <c r="EI24" s="29" t="str">
        <f t="shared" si="27"/>
        <v/>
      </c>
      <c r="EK24" s="25">
        <v>18</v>
      </c>
      <c r="EL24" s="28"/>
      <c r="EM24" s="5" t="str">
        <f>IF(EN$2="","",HLOOKUP(EN$2,Instructions!$D$203:$AS$234,19,FALSE))</f>
        <v/>
      </c>
      <c r="EN24" s="29" t="str">
        <f t="shared" si="28"/>
        <v/>
      </c>
      <c r="EP24" s="25">
        <v>18</v>
      </c>
      <c r="EQ24" s="28"/>
      <c r="ER24" s="5" t="str">
        <f>IF(ES$2="","",HLOOKUP(ES$2,Instructions!$D$203:$AS$234,19,FALSE))</f>
        <v/>
      </c>
      <c r="ES24" s="29" t="str">
        <f t="shared" si="29"/>
        <v/>
      </c>
      <c r="EU24" s="25">
        <v>18</v>
      </c>
      <c r="EV24" s="28"/>
      <c r="EW24" s="5" t="str">
        <f>IF(EX$2="","",HLOOKUP(EX$2,Instructions!$D$203:$AS$234,19,FALSE))</f>
        <v/>
      </c>
      <c r="EX24" s="29" t="str">
        <f t="shared" si="30"/>
        <v/>
      </c>
      <c r="EZ24" s="25">
        <v>18</v>
      </c>
      <c r="FA24" s="28"/>
      <c r="FB24" s="5" t="str">
        <f>IF(FC$2="","",HLOOKUP(FC$2,Instructions!$D$203:$AS$234,19,FALSE))</f>
        <v/>
      </c>
      <c r="FC24" s="29" t="str">
        <f t="shared" si="31"/>
        <v/>
      </c>
      <c r="FE24" s="25">
        <v>18</v>
      </c>
      <c r="FF24" s="28"/>
      <c r="FG24" s="5" t="str">
        <f>IF(FH$2="","",HLOOKUP(FH$2,Instructions!$D$203:$AS$234,19,FALSE))</f>
        <v/>
      </c>
      <c r="FH24" s="29" t="str">
        <f t="shared" si="32"/>
        <v/>
      </c>
      <c r="FJ24" s="25">
        <v>18</v>
      </c>
      <c r="FK24" s="28"/>
      <c r="FL24" s="5" t="str">
        <f>IF(FM$2="","",HLOOKUP(FM$2,Instructions!$D$203:$AS$234,19,FALSE))</f>
        <v/>
      </c>
      <c r="FM24" s="29" t="str">
        <f t="shared" si="33"/>
        <v/>
      </c>
      <c r="FO24" s="25">
        <v>18</v>
      </c>
      <c r="FP24" s="28"/>
      <c r="FQ24" s="5" t="str">
        <f>IF(FR$2="","",HLOOKUP(FR$2,Instructions!$D$203:$AS$234,19,FALSE))</f>
        <v/>
      </c>
      <c r="FR24" s="29" t="str">
        <f t="shared" si="34"/>
        <v/>
      </c>
      <c r="FT24" s="25">
        <v>18</v>
      </c>
      <c r="FU24" s="28"/>
      <c r="FV24" s="5" t="str">
        <f>IF(FW$2="","",HLOOKUP(FW$2,Instructions!$D$203:$AS$234,19,FALSE))</f>
        <v/>
      </c>
      <c r="FW24" s="29" t="str">
        <f t="shared" si="35"/>
        <v/>
      </c>
      <c r="FY24" s="25">
        <v>18</v>
      </c>
      <c r="FZ24" s="28"/>
      <c r="GA24" s="5" t="str">
        <f>IF(GB$2="","",HLOOKUP(GB$2,Instructions!$D$203:$AS$234,19,FALSE))</f>
        <v/>
      </c>
      <c r="GB24" s="29" t="str">
        <f t="shared" si="36"/>
        <v/>
      </c>
      <c r="GD24" s="25">
        <v>18</v>
      </c>
      <c r="GE24" s="28"/>
      <c r="GF24" s="5" t="str">
        <f>IF(GG$2="","",HLOOKUP(GG$2,Instructions!$D$203:$AS$234,19,FALSE))</f>
        <v/>
      </c>
      <c r="GG24" s="29" t="str">
        <f t="shared" si="37"/>
        <v/>
      </c>
      <c r="GI24" s="25">
        <v>18</v>
      </c>
      <c r="GJ24" s="28"/>
      <c r="GK24" s="5" t="str">
        <f>IF(GL$2="","",HLOOKUP(GL$2,Instructions!$D$203:$AS$234,19,FALSE))</f>
        <v/>
      </c>
      <c r="GL24" s="29" t="str">
        <f t="shared" si="38"/>
        <v/>
      </c>
      <c r="GN24" s="25">
        <v>18</v>
      </c>
      <c r="GO24" s="28"/>
      <c r="GP24" s="5" t="str">
        <f>IF(GQ$2="","",HLOOKUP(GQ$2,Instructions!$D$203:$AS$234,19,FALSE))</f>
        <v/>
      </c>
      <c r="GQ24" s="29" t="str">
        <f t="shared" si="39"/>
        <v/>
      </c>
    </row>
    <row r="25" spans="1:199" x14ac:dyDescent="0.3">
      <c r="A25" s="25">
        <v>19</v>
      </c>
      <c r="B25" s="28"/>
      <c r="C25" s="5" t="str">
        <f>IF(D$2="","",HLOOKUP(D$2,Instructions!$D$203:$AS$234,20,FALSE))</f>
        <v/>
      </c>
      <c r="D25" s="29" t="str">
        <f t="shared" si="0"/>
        <v/>
      </c>
      <c r="F25" s="25">
        <v>19</v>
      </c>
      <c r="G25" s="28"/>
      <c r="H25" s="5" t="str">
        <f>IF(I$2="","",HLOOKUP(I$2,Instructions!$D$203:$AS$234,20,FALSE))</f>
        <v/>
      </c>
      <c r="I25" s="29" t="str">
        <f t="shared" si="1"/>
        <v/>
      </c>
      <c r="K25" s="25">
        <v>19</v>
      </c>
      <c r="L25" s="28"/>
      <c r="M25" s="5" t="str">
        <f>IF(N$2="","",HLOOKUP(N$2,Instructions!$D$203:$AS$234,20,FALSE))</f>
        <v/>
      </c>
      <c r="N25" s="29" t="str">
        <f t="shared" si="2"/>
        <v/>
      </c>
      <c r="P25" s="25">
        <v>19</v>
      </c>
      <c r="Q25" s="28"/>
      <c r="R25" s="5" t="str">
        <f>IF(S$2="","",HLOOKUP(S$2,Instructions!$D$203:$AS$234,20,FALSE))</f>
        <v/>
      </c>
      <c r="S25" s="29" t="str">
        <f t="shared" si="3"/>
        <v/>
      </c>
      <c r="U25" s="25">
        <v>19</v>
      </c>
      <c r="V25" s="28"/>
      <c r="W25" s="5" t="str">
        <f>IF(X$2="","",HLOOKUP(X$2,Instructions!$D$203:$AS$234,20,FALSE))</f>
        <v/>
      </c>
      <c r="X25" s="29" t="str">
        <f t="shared" si="4"/>
        <v/>
      </c>
      <c r="Z25" s="25">
        <v>19</v>
      </c>
      <c r="AA25" s="28"/>
      <c r="AB25" s="5" t="str">
        <f>IF(AC$2="","",HLOOKUP(AC$2,Instructions!$D$203:$AS$234,20,FALSE))</f>
        <v/>
      </c>
      <c r="AC25" s="29" t="str">
        <f t="shared" si="5"/>
        <v/>
      </c>
      <c r="AE25" s="25">
        <v>19</v>
      </c>
      <c r="AF25" s="28"/>
      <c r="AG25" s="5" t="str">
        <f>IF(AH$2="","",HLOOKUP(AH$2,Instructions!$D$203:$AS$234,20,FALSE))</f>
        <v/>
      </c>
      <c r="AH25" s="29" t="str">
        <f t="shared" si="6"/>
        <v/>
      </c>
      <c r="AJ25" s="25">
        <v>19</v>
      </c>
      <c r="AK25" s="28"/>
      <c r="AL25" s="5" t="str">
        <f>IF(AM$2="","",HLOOKUP(AM$2,Instructions!$D$203:$AS$234,20,FALSE))</f>
        <v/>
      </c>
      <c r="AM25" s="29" t="str">
        <f t="shared" si="7"/>
        <v/>
      </c>
      <c r="AO25" s="25">
        <v>19</v>
      </c>
      <c r="AP25" s="28"/>
      <c r="AQ25" s="5" t="str">
        <f>IF(AR$2="","",HLOOKUP(AR$2,Instructions!$D$203:$AS$234,20,FALSE))</f>
        <v/>
      </c>
      <c r="AR25" s="29" t="str">
        <f t="shared" si="8"/>
        <v/>
      </c>
      <c r="AT25" s="25">
        <v>19</v>
      </c>
      <c r="AU25" s="28"/>
      <c r="AV25" s="5" t="str">
        <f>IF(AW$2="","",HLOOKUP(AW$2,Instructions!$D$203:$AS$234,20,FALSE))</f>
        <v/>
      </c>
      <c r="AW25" s="29" t="str">
        <f t="shared" si="9"/>
        <v/>
      </c>
      <c r="AY25" s="25">
        <v>19</v>
      </c>
      <c r="AZ25" s="28"/>
      <c r="BA25" s="5" t="str">
        <f>IF(BB$2="","",HLOOKUP(BB$2,Instructions!$D$203:$AS$234,20,FALSE))</f>
        <v/>
      </c>
      <c r="BB25" s="29" t="str">
        <f t="shared" si="10"/>
        <v/>
      </c>
      <c r="BD25" s="25">
        <v>19</v>
      </c>
      <c r="BE25" s="28"/>
      <c r="BF25" s="5" t="str">
        <f>IF(BG$2="","",HLOOKUP(BG$2,Instructions!$D$203:$AS$234,20,FALSE))</f>
        <v/>
      </c>
      <c r="BG25" s="29" t="str">
        <f t="shared" si="11"/>
        <v/>
      </c>
      <c r="BI25" s="25">
        <v>19</v>
      </c>
      <c r="BJ25" s="28"/>
      <c r="BK25" s="5" t="str">
        <f>IF(BL$2="","",HLOOKUP(BL$2,Instructions!$D$203:$AS$234,20,FALSE))</f>
        <v/>
      </c>
      <c r="BL25" s="29" t="str">
        <f t="shared" si="12"/>
        <v/>
      </c>
      <c r="BN25" s="25">
        <v>19</v>
      </c>
      <c r="BO25" s="28"/>
      <c r="BP25" s="5" t="str">
        <f>IF(BQ$2="","",HLOOKUP(BQ$2,Instructions!$D$203:$AS$234,20,FALSE))</f>
        <v/>
      </c>
      <c r="BQ25" s="29" t="str">
        <f t="shared" si="13"/>
        <v/>
      </c>
      <c r="BS25" s="25">
        <v>19</v>
      </c>
      <c r="BT25" s="28"/>
      <c r="BU25" s="5" t="str">
        <f>IF(BV$2="","",HLOOKUP(BV$2,Instructions!$D$203:$AS$234,20,FALSE))</f>
        <v/>
      </c>
      <c r="BV25" s="29" t="str">
        <f t="shared" si="14"/>
        <v/>
      </c>
      <c r="BX25" s="25">
        <v>19</v>
      </c>
      <c r="BY25" s="28"/>
      <c r="BZ25" s="5" t="str">
        <f>IF(CA$2="","",HLOOKUP(CA$2,Instructions!$D$203:$AS$234,20,FALSE))</f>
        <v/>
      </c>
      <c r="CA25" s="29" t="str">
        <f t="shared" si="15"/>
        <v/>
      </c>
      <c r="CC25" s="25">
        <v>19</v>
      </c>
      <c r="CD25" s="28"/>
      <c r="CE25" s="5" t="str">
        <f>IF(CF$2="","",HLOOKUP(CF$2,Instructions!$D$203:$AS$234,20,FALSE))</f>
        <v/>
      </c>
      <c r="CF25" s="29" t="str">
        <f t="shared" si="16"/>
        <v/>
      </c>
      <c r="CH25" s="25">
        <v>19</v>
      </c>
      <c r="CI25" s="28"/>
      <c r="CJ25" s="5" t="str">
        <f>IF(CK$2="","",HLOOKUP(CK$2,Instructions!$D$203:$AS$234,20,FALSE))</f>
        <v/>
      </c>
      <c r="CK25" s="29" t="str">
        <f t="shared" si="17"/>
        <v/>
      </c>
      <c r="CM25" s="25">
        <v>19</v>
      </c>
      <c r="CN25" s="28"/>
      <c r="CO25" s="5" t="str">
        <f>IF(CP$2="","",HLOOKUP(CP$2,Instructions!$D$203:$AS$234,20,FALSE))</f>
        <v/>
      </c>
      <c r="CP25" s="29" t="str">
        <f t="shared" si="18"/>
        <v/>
      </c>
      <c r="CR25" s="25">
        <v>19</v>
      </c>
      <c r="CS25" s="28"/>
      <c r="CT25" s="5" t="str">
        <f>IF(CU$2="","",HLOOKUP(CU$2,Instructions!$D$203:$AS$234,20,FALSE))</f>
        <v/>
      </c>
      <c r="CU25" s="29" t="str">
        <f t="shared" si="19"/>
        <v/>
      </c>
      <c r="CW25" s="25">
        <v>19</v>
      </c>
      <c r="CX25" s="28"/>
      <c r="CY25" s="5" t="str">
        <f>IF(CZ$2="","",HLOOKUP(CZ$2,Instructions!$D$203:$AS$234,20,FALSE))</f>
        <v/>
      </c>
      <c r="CZ25" s="29" t="str">
        <f t="shared" si="20"/>
        <v/>
      </c>
      <c r="DB25" s="25">
        <v>19</v>
      </c>
      <c r="DC25" s="28"/>
      <c r="DD25" s="5" t="str">
        <f>IF(DE$2="","",HLOOKUP(DE$2,Instructions!$D$203:$AS$234,20,FALSE))</f>
        <v/>
      </c>
      <c r="DE25" s="29" t="str">
        <f t="shared" si="21"/>
        <v/>
      </c>
      <c r="DG25" s="25">
        <v>19</v>
      </c>
      <c r="DH25" s="28"/>
      <c r="DI25" s="5" t="str">
        <f>IF(DJ$2="","",HLOOKUP(DJ$2,Instructions!$D$203:$AS$234,20,FALSE))</f>
        <v/>
      </c>
      <c r="DJ25" s="29" t="str">
        <f t="shared" si="22"/>
        <v/>
      </c>
      <c r="DL25" s="25">
        <v>19</v>
      </c>
      <c r="DM25" s="28"/>
      <c r="DN25" s="5" t="str">
        <f>IF(DO$2="","",HLOOKUP(DO$2,Instructions!$D$203:$AS$234,20,FALSE))</f>
        <v/>
      </c>
      <c r="DO25" s="29" t="str">
        <f t="shared" si="23"/>
        <v/>
      </c>
      <c r="DQ25" s="25">
        <v>19</v>
      </c>
      <c r="DR25" s="28"/>
      <c r="DS25" s="5" t="str">
        <f>IF(DT$2="","",HLOOKUP(DT$2,Instructions!$D$203:$AS$234,20,FALSE))</f>
        <v/>
      </c>
      <c r="DT25" s="29" t="str">
        <f t="shared" si="24"/>
        <v/>
      </c>
      <c r="DV25" s="25">
        <v>19</v>
      </c>
      <c r="DW25" s="28"/>
      <c r="DX25" s="5" t="str">
        <f>IF(DY$2="","",HLOOKUP(DY$2,Instructions!$D$203:$AS$234,20,FALSE))</f>
        <v/>
      </c>
      <c r="DY25" s="29" t="str">
        <f t="shared" si="25"/>
        <v/>
      </c>
      <c r="EA25" s="25">
        <v>19</v>
      </c>
      <c r="EB25" s="28"/>
      <c r="EC25" s="5" t="str">
        <f>IF(ED$2="","",HLOOKUP(ED$2,Instructions!$D$203:$AS$234,20,FALSE))</f>
        <v/>
      </c>
      <c r="ED25" s="29" t="str">
        <f t="shared" si="26"/>
        <v/>
      </c>
      <c r="EF25" s="25">
        <v>19</v>
      </c>
      <c r="EG25" s="28"/>
      <c r="EH25" s="5" t="str">
        <f>IF(EI$2="","",HLOOKUP(EI$2,Instructions!$D$203:$AS$234,20,FALSE))</f>
        <v/>
      </c>
      <c r="EI25" s="29" t="str">
        <f t="shared" si="27"/>
        <v/>
      </c>
      <c r="EK25" s="25">
        <v>19</v>
      </c>
      <c r="EL25" s="28"/>
      <c r="EM25" s="5" t="str">
        <f>IF(EN$2="","",HLOOKUP(EN$2,Instructions!$D$203:$AS$234,20,FALSE))</f>
        <v/>
      </c>
      <c r="EN25" s="29" t="str">
        <f t="shared" si="28"/>
        <v/>
      </c>
      <c r="EP25" s="25">
        <v>19</v>
      </c>
      <c r="EQ25" s="28"/>
      <c r="ER25" s="5" t="str">
        <f>IF(ES$2="","",HLOOKUP(ES$2,Instructions!$D$203:$AS$234,20,FALSE))</f>
        <v/>
      </c>
      <c r="ES25" s="29" t="str">
        <f t="shared" si="29"/>
        <v/>
      </c>
      <c r="EU25" s="25">
        <v>19</v>
      </c>
      <c r="EV25" s="28"/>
      <c r="EW25" s="5" t="str">
        <f>IF(EX$2="","",HLOOKUP(EX$2,Instructions!$D$203:$AS$234,20,FALSE))</f>
        <v/>
      </c>
      <c r="EX25" s="29" t="str">
        <f t="shared" si="30"/>
        <v/>
      </c>
      <c r="EZ25" s="25">
        <v>19</v>
      </c>
      <c r="FA25" s="28"/>
      <c r="FB25" s="5" t="str">
        <f>IF(FC$2="","",HLOOKUP(FC$2,Instructions!$D$203:$AS$234,20,FALSE))</f>
        <v/>
      </c>
      <c r="FC25" s="29" t="str">
        <f t="shared" si="31"/>
        <v/>
      </c>
      <c r="FE25" s="25">
        <v>19</v>
      </c>
      <c r="FF25" s="28"/>
      <c r="FG25" s="5" t="str">
        <f>IF(FH$2="","",HLOOKUP(FH$2,Instructions!$D$203:$AS$234,20,FALSE))</f>
        <v/>
      </c>
      <c r="FH25" s="29" t="str">
        <f t="shared" si="32"/>
        <v/>
      </c>
      <c r="FJ25" s="25">
        <v>19</v>
      </c>
      <c r="FK25" s="28"/>
      <c r="FL25" s="5" t="str">
        <f>IF(FM$2="","",HLOOKUP(FM$2,Instructions!$D$203:$AS$234,20,FALSE))</f>
        <v/>
      </c>
      <c r="FM25" s="29" t="str">
        <f t="shared" si="33"/>
        <v/>
      </c>
      <c r="FO25" s="25">
        <v>19</v>
      </c>
      <c r="FP25" s="28"/>
      <c r="FQ25" s="5" t="str">
        <f>IF(FR$2="","",HLOOKUP(FR$2,Instructions!$D$203:$AS$234,20,FALSE))</f>
        <v/>
      </c>
      <c r="FR25" s="29" t="str">
        <f t="shared" si="34"/>
        <v/>
      </c>
      <c r="FT25" s="25">
        <v>19</v>
      </c>
      <c r="FU25" s="28"/>
      <c r="FV25" s="5" t="str">
        <f>IF(FW$2="","",HLOOKUP(FW$2,Instructions!$D$203:$AS$234,20,FALSE))</f>
        <v/>
      </c>
      <c r="FW25" s="29" t="str">
        <f t="shared" si="35"/>
        <v/>
      </c>
      <c r="FY25" s="25">
        <v>19</v>
      </c>
      <c r="FZ25" s="28"/>
      <c r="GA25" s="5" t="str">
        <f>IF(GB$2="","",HLOOKUP(GB$2,Instructions!$D$203:$AS$234,20,FALSE))</f>
        <v/>
      </c>
      <c r="GB25" s="29" t="str">
        <f t="shared" si="36"/>
        <v/>
      </c>
      <c r="GD25" s="25">
        <v>19</v>
      </c>
      <c r="GE25" s="28"/>
      <c r="GF25" s="5" t="str">
        <f>IF(GG$2="","",HLOOKUP(GG$2,Instructions!$D$203:$AS$234,20,FALSE))</f>
        <v/>
      </c>
      <c r="GG25" s="29" t="str">
        <f t="shared" si="37"/>
        <v/>
      </c>
      <c r="GI25" s="25">
        <v>19</v>
      </c>
      <c r="GJ25" s="28"/>
      <c r="GK25" s="5" t="str">
        <f>IF(GL$2="","",HLOOKUP(GL$2,Instructions!$D$203:$AS$234,20,FALSE))</f>
        <v/>
      </c>
      <c r="GL25" s="29" t="str">
        <f t="shared" si="38"/>
        <v/>
      </c>
      <c r="GN25" s="25">
        <v>19</v>
      </c>
      <c r="GO25" s="28"/>
      <c r="GP25" s="5" t="str">
        <f>IF(GQ$2="","",HLOOKUP(GQ$2,Instructions!$D$203:$AS$234,20,FALSE))</f>
        <v/>
      </c>
      <c r="GQ25" s="29" t="str">
        <f t="shared" si="39"/>
        <v/>
      </c>
    </row>
    <row r="26" spans="1:199" x14ac:dyDescent="0.3">
      <c r="A26" s="25">
        <v>20</v>
      </c>
      <c r="B26" s="28"/>
      <c r="C26" s="5" t="str">
        <f>IF(D$2="","",HLOOKUP(D$2,Instructions!$D$203:$AS$234,21,FALSE))</f>
        <v/>
      </c>
      <c r="D26" s="29" t="str">
        <f t="shared" si="0"/>
        <v/>
      </c>
      <c r="F26" s="25">
        <v>20</v>
      </c>
      <c r="G26" s="28"/>
      <c r="H26" s="5" t="str">
        <f>IF(I$2="","",HLOOKUP(I$2,Instructions!$D$203:$AS$234,21,FALSE))</f>
        <v/>
      </c>
      <c r="I26" s="29" t="str">
        <f t="shared" si="1"/>
        <v/>
      </c>
      <c r="K26" s="25">
        <v>20</v>
      </c>
      <c r="L26" s="28"/>
      <c r="M26" s="5" t="str">
        <f>IF(N$2="","",HLOOKUP(N$2,Instructions!$D$203:$AS$234,21,FALSE))</f>
        <v/>
      </c>
      <c r="N26" s="29" t="str">
        <f t="shared" si="2"/>
        <v/>
      </c>
      <c r="P26" s="25">
        <v>20</v>
      </c>
      <c r="Q26" s="28"/>
      <c r="R26" s="5" t="str">
        <f>IF(S$2="","",HLOOKUP(S$2,Instructions!$D$203:$AS$234,21,FALSE))</f>
        <v/>
      </c>
      <c r="S26" s="29" t="str">
        <f t="shared" si="3"/>
        <v/>
      </c>
      <c r="U26" s="25">
        <v>20</v>
      </c>
      <c r="V26" s="28"/>
      <c r="W26" s="5" t="str">
        <f>IF(X$2="","",HLOOKUP(X$2,Instructions!$D$203:$AS$234,21,FALSE))</f>
        <v/>
      </c>
      <c r="X26" s="29" t="str">
        <f t="shared" si="4"/>
        <v/>
      </c>
      <c r="Z26" s="25">
        <v>20</v>
      </c>
      <c r="AA26" s="28"/>
      <c r="AB26" s="5" t="str">
        <f>IF(AC$2="","",HLOOKUP(AC$2,Instructions!$D$203:$AS$234,21,FALSE))</f>
        <v/>
      </c>
      <c r="AC26" s="29" t="str">
        <f t="shared" si="5"/>
        <v/>
      </c>
      <c r="AE26" s="25">
        <v>20</v>
      </c>
      <c r="AF26" s="28"/>
      <c r="AG26" s="5" t="str">
        <f>IF(AH$2="","",HLOOKUP(AH$2,Instructions!$D$203:$AS$234,21,FALSE))</f>
        <v/>
      </c>
      <c r="AH26" s="29" t="str">
        <f t="shared" si="6"/>
        <v/>
      </c>
      <c r="AJ26" s="25">
        <v>20</v>
      </c>
      <c r="AK26" s="28"/>
      <c r="AL26" s="5" t="str">
        <f>IF(AM$2="","",HLOOKUP(AM$2,Instructions!$D$203:$AS$234,21,FALSE))</f>
        <v/>
      </c>
      <c r="AM26" s="29" t="str">
        <f t="shared" si="7"/>
        <v/>
      </c>
      <c r="AO26" s="25">
        <v>20</v>
      </c>
      <c r="AP26" s="28"/>
      <c r="AQ26" s="5" t="str">
        <f>IF(AR$2="","",HLOOKUP(AR$2,Instructions!$D$203:$AS$234,21,FALSE))</f>
        <v/>
      </c>
      <c r="AR26" s="29" t="str">
        <f t="shared" si="8"/>
        <v/>
      </c>
      <c r="AT26" s="25">
        <v>20</v>
      </c>
      <c r="AU26" s="28"/>
      <c r="AV26" s="5" t="str">
        <f>IF(AW$2="","",HLOOKUP(AW$2,Instructions!$D$203:$AS$234,21,FALSE))</f>
        <v/>
      </c>
      <c r="AW26" s="29" t="str">
        <f t="shared" si="9"/>
        <v/>
      </c>
      <c r="AY26" s="25">
        <v>20</v>
      </c>
      <c r="AZ26" s="28"/>
      <c r="BA26" s="5" t="str">
        <f>IF(BB$2="","",HLOOKUP(BB$2,Instructions!$D$203:$AS$234,21,FALSE))</f>
        <v/>
      </c>
      <c r="BB26" s="29" t="str">
        <f t="shared" si="10"/>
        <v/>
      </c>
      <c r="BD26" s="25">
        <v>20</v>
      </c>
      <c r="BE26" s="28"/>
      <c r="BF26" s="5" t="str">
        <f>IF(BG$2="","",HLOOKUP(BG$2,Instructions!$D$203:$AS$234,21,FALSE))</f>
        <v/>
      </c>
      <c r="BG26" s="29" t="str">
        <f t="shared" si="11"/>
        <v/>
      </c>
      <c r="BI26" s="25">
        <v>20</v>
      </c>
      <c r="BJ26" s="28"/>
      <c r="BK26" s="5" t="str">
        <f>IF(BL$2="","",HLOOKUP(BL$2,Instructions!$D$203:$AS$234,21,FALSE))</f>
        <v/>
      </c>
      <c r="BL26" s="29" t="str">
        <f t="shared" si="12"/>
        <v/>
      </c>
      <c r="BN26" s="25">
        <v>20</v>
      </c>
      <c r="BO26" s="28"/>
      <c r="BP26" s="5" t="str">
        <f>IF(BQ$2="","",HLOOKUP(BQ$2,Instructions!$D$203:$AS$234,21,FALSE))</f>
        <v/>
      </c>
      <c r="BQ26" s="29" t="str">
        <f t="shared" si="13"/>
        <v/>
      </c>
      <c r="BS26" s="25">
        <v>20</v>
      </c>
      <c r="BT26" s="28"/>
      <c r="BU26" s="5" t="str">
        <f>IF(BV$2="","",HLOOKUP(BV$2,Instructions!$D$203:$AS$234,21,FALSE))</f>
        <v/>
      </c>
      <c r="BV26" s="29" t="str">
        <f t="shared" si="14"/>
        <v/>
      </c>
      <c r="BX26" s="25">
        <v>20</v>
      </c>
      <c r="BY26" s="28"/>
      <c r="BZ26" s="5" t="str">
        <f>IF(CA$2="","",HLOOKUP(CA$2,Instructions!$D$203:$AS$234,21,FALSE))</f>
        <v/>
      </c>
      <c r="CA26" s="29" t="str">
        <f t="shared" si="15"/>
        <v/>
      </c>
      <c r="CC26" s="25">
        <v>20</v>
      </c>
      <c r="CD26" s="28"/>
      <c r="CE26" s="5" t="str">
        <f>IF(CF$2="","",HLOOKUP(CF$2,Instructions!$D$203:$AS$234,21,FALSE))</f>
        <v/>
      </c>
      <c r="CF26" s="29" t="str">
        <f t="shared" si="16"/>
        <v/>
      </c>
      <c r="CH26" s="25">
        <v>20</v>
      </c>
      <c r="CI26" s="28"/>
      <c r="CJ26" s="5" t="str">
        <f>IF(CK$2="","",HLOOKUP(CK$2,Instructions!$D$203:$AS$234,21,FALSE))</f>
        <v/>
      </c>
      <c r="CK26" s="29" t="str">
        <f t="shared" si="17"/>
        <v/>
      </c>
      <c r="CM26" s="25">
        <v>20</v>
      </c>
      <c r="CN26" s="28"/>
      <c r="CO26" s="5" t="str">
        <f>IF(CP$2="","",HLOOKUP(CP$2,Instructions!$D$203:$AS$234,21,FALSE))</f>
        <v/>
      </c>
      <c r="CP26" s="29" t="str">
        <f t="shared" si="18"/>
        <v/>
      </c>
      <c r="CR26" s="25">
        <v>20</v>
      </c>
      <c r="CS26" s="28"/>
      <c r="CT26" s="5" t="str">
        <f>IF(CU$2="","",HLOOKUP(CU$2,Instructions!$D$203:$AS$234,21,FALSE))</f>
        <v/>
      </c>
      <c r="CU26" s="29" t="str">
        <f t="shared" si="19"/>
        <v/>
      </c>
      <c r="CW26" s="25">
        <v>20</v>
      </c>
      <c r="CX26" s="28"/>
      <c r="CY26" s="5" t="str">
        <f>IF(CZ$2="","",HLOOKUP(CZ$2,Instructions!$D$203:$AS$234,21,FALSE))</f>
        <v/>
      </c>
      <c r="CZ26" s="29" t="str">
        <f t="shared" si="20"/>
        <v/>
      </c>
      <c r="DB26" s="25">
        <v>20</v>
      </c>
      <c r="DC26" s="28"/>
      <c r="DD26" s="5" t="str">
        <f>IF(DE$2="","",HLOOKUP(DE$2,Instructions!$D$203:$AS$234,21,FALSE))</f>
        <v/>
      </c>
      <c r="DE26" s="29" t="str">
        <f t="shared" si="21"/>
        <v/>
      </c>
      <c r="DG26" s="25">
        <v>20</v>
      </c>
      <c r="DH26" s="28"/>
      <c r="DI26" s="5" t="str">
        <f>IF(DJ$2="","",HLOOKUP(DJ$2,Instructions!$D$203:$AS$234,21,FALSE))</f>
        <v/>
      </c>
      <c r="DJ26" s="29" t="str">
        <f t="shared" si="22"/>
        <v/>
      </c>
      <c r="DL26" s="25">
        <v>20</v>
      </c>
      <c r="DM26" s="28"/>
      <c r="DN26" s="5" t="str">
        <f>IF(DO$2="","",HLOOKUP(DO$2,Instructions!$D$203:$AS$234,21,FALSE))</f>
        <v/>
      </c>
      <c r="DO26" s="29" t="str">
        <f t="shared" si="23"/>
        <v/>
      </c>
      <c r="DQ26" s="25">
        <v>20</v>
      </c>
      <c r="DR26" s="28"/>
      <c r="DS26" s="5" t="str">
        <f>IF(DT$2="","",HLOOKUP(DT$2,Instructions!$D$203:$AS$234,21,FALSE))</f>
        <v/>
      </c>
      <c r="DT26" s="29" t="str">
        <f t="shared" si="24"/>
        <v/>
      </c>
      <c r="DV26" s="25">
        <v>20</v>
      </c>
      <c r="DW26" s="28"/>
      <c r="DX26" s="5" t="str">
        <f>IF(DY$2="","",HLOOKUP(DY$2,Instructions!$D$203:$AS$234,21,FALSE))</f>
        <v/>
      </c>
      <c r="DY26" s="29" t="str">
        <f t="shared" si="25"/>
        <v/>
      </c>
      <c r="EA26" s="25">
        <v>20</v>
      </c>
      <c r="EB26" s="28"/>
      <c r="EC26" s="5" t="str">
        <f>IF(ED$2="","",HLOOKUP(ED$2,Instructions!$D$203:$AS$234,21,FALSE))</f>
        <v/>
      </c>
      <c r="ED26" s="29" t="str">
        <f t="shared" si="26"/>
        <v/>
      </c>
      <c r="EF26" s="25">
        <v>20</v>
      </c>
      <c r="EG26" s="28"/>
      <c r="EH26" s="5" t="str">
        <f>IF(EI$2="","",HLOOKUP(EI$2,Instructions!$D$203:$AS$234,21,FALSE))</f>
        <v/>
      </c>
      <c r="EI26" s="29" t="str">
        <f t="shared" si="27"/>
        <v/>
      </c>
      <c r="EK26" s="25">
        <v>20</v>
      </c>
      <c r="EL26" s="28"/>
      <c r="EM26" s="5" t="str">
        <f>IF(EN$2="","",HLOOKUP(EN$2,Instructions!$D$203:$AS$234,21,FALSE))</f>
        <v/>
      </c>
      <c r="EN26" s="29" t="str">
        <f t="shared" si="28"/>
        <v/>
      </c>
      <c r="EP26" s="25">
        <v>20</v>
      </c>
      <c r="EQ26" s="28"/>
      <c r="ER26" s="5" t="str">
        <f>IF(ES$2="","",HLOOKUP(ES$2,Instructions!$D$203:$AS$234,21,FALSE))</f>
        <v/>
      </c>
      <c r="ES26" s="29" t="str">
        <f t="shared" si="29"/>
        <v/>
      </c>
      <c r="EU26" s="25">
        <v>20</v>
      </c>
      <c r="EV26" s="28"/>
      <c r="EW26" s="5" t="str">
        <f>IF(EX$2="","",HLOOKUP(EX$2,Instructions!$D$203:$AS$234,21,FALSE))</f>
        <v/>
      </c>
      <c r="EX26" s="29" t="str">
        <f t="shared" si="30"/>
        <v/>
      </c>
      <c r="EZ26" s="25">
        <v>20</v>
      </c>
      <c r="FA26" s="28"/>
      <c r="FB26" s="5" t="str">
        <f>IF(FC$2="","",HLOOKUP(FC$2,Instructions!$D$203:$AS$234,21,FALSE))</f>
        <v/>
      </c>
      <c r="FC26" s="29" t="str">
        <f t="shared" si="31"/>
        <v/>
      </c>
      <c r="FE26" s="25">
        <v>20</v>
      </c>
      <c r="FF26" s="28"/>
      <c r="FG26" s="5" t="str">
        <f>IF(FH$2="","",HLOOKUP(FH$2,Instructions!$D$203:$AS$234,21,FALSE))</f>
        <v/>
      </c>
      <c r="FH26" s="29" t="str">
        <f t="shared" si="32"/>
        <v/>
      </c>
      <c r="FJ26" s="25">
        <v>20</v>
      </c>
      <c r="FK26" s="28"/>
      <c r="FL26" s="5" t="str">
        <f>IF(FM$2="","",HLOOKUP(FM$2,Instructions!$D$203:$AS$234,21,FALSE))</f>
        <v/>
      </c>
      <c r="FM26" s="29" t="str">
        <f t="shared" si="33"/>
        <v/>
      </c>
      <c r="FO26" s="25">
        <v>20</v>
      </c>
      <c r="FP26" s="28"/>
      <c r="FQ26" s="5" t="str">
        <f>IF(FR$2="","",HLOOKUP(FR$2,Instructions!$D$203:$AS$234,21,FALSE))</f>
        <v/>
      </c>
      <c r="FR26" s="29" t="str">
        <f t="shared" si="34"/>
        <v/>
      </c>
      <c r="FT26" s="25">
        <v>20</v>
      </c>
      <c r="FU26" s="28"/>
      <c r="FV26" s="5" t="str">
        <f>IF(FW$2="","",HLOOKUP(FW$2,Instructions!$D$203:$AS$234,21,FALSE))</f>
        <v/>
      </c>
      <c r="FW26" s="29" t="str">
        <f t="shared" si="35"/>
        <v/>
      </c>
      <c r="FY26" s="25">
        <v>20</v>
      </c>
      <c r="FZ26" s="28"/>
      <c r="GA26" s="5" t="str">
        <f>IF(GB$2="","",HLOOKUP(GB$2,Instructions!$D$203:$AS$234,21,FALSE))</f>
        <v/>
      </c>
      <c r="GB26" s="29" t="str">
        <f t="shared" si="36"/>
        <v/>
      </c>
      <c r="GD26" s="25">
        <v>20</v>
      </c>
      <c r="GE26" s="28"/>
      <c r="GF26" s="5" t="str">
        <f>IF(GG$2="","",HLOOKUP(GG$2,Instructions!$D$203:$AS$234,21,FALSE))</f>
        <v/>
      </c>
      <c r="GG26" s="29" t="str">
        <f t="shared" si="37"/>
        <v/>
      </c>
      <c r="GI26" s="25">
        <v>20</v>
      </c>
      <c r="GJ26" s="28"/>
      <c r="GK26" s="5" t="str">
        <f>IF(GL$2="","",HLOOKUP(GL$2,Instructions!$D$203:$AS$234,21,FALSE))</f>
        <v/>
      </c>
      <c r="GL26" s="29" t="str">
        <f t="shared" si="38"/>
        <v/>
      </c>
      <c r="GN26" s="25">
        <v>20</v>
      </c>
      <c r="GO26" s="28"/>
      <c r="GP26" s="5" t="str">
        <f>IF(GQ$2="","",HLOOKUP(GQ$2,Instructions!$D$203:$AS$234,21,FALSE))</f>
        <v/>
      </c>
      <c r="GQ26" s="29" t="str">
        <f t="shared" si="39"/>
        <v/>
      </c>
    </row>
    <row r="27" spans="1:199" x14ac:dyDescent="0.3">
      <c r="A27" s="25">
        <v>21</v>
      </c>
      <c r="B27" s="28"/>
      <c r="C27" s="5" t="str">
        <f>IF(D$2="","",HLOOKUP(D$2,Instructions!$D$203:$AS$234,22,FALSE))</f>
        <v/>
      </c>
      <c r="D27" s="29" t="str">
        <f t="shared" si="0"/>
        <v/>
      </c>
      <c r="F27" s="25">
        <v>21</v>
      </c>
      <c r="G27" s="28"/>
      <c r="H27" s="5" t="str">
        <f>IF(I$2="","",HLOOKUP(I$2,Instructions!$D$203:$AS$234,22,FALSE))</f>
        <v/>
      </c>
      <c r="I27" s="29" t="str">
        <f t="shared" si="1"/>
        <v/>
      </c>
      <c r="K27" s="25">
        <v>21</v>
      </c>
      <c r="L27" s="28"/>
      <c r="M27" s="5" t="str">
        <f>IF(N$2="","",HLOOKUP(N$2,Instructions!$D$203:$AS$234,22,FALSE))</f>
        <v/>
      </c>
      <c r="N27" s="29" t="str">
        <f t="shared" si="2"/>
        <v/>
      </c>
      <c r="P27" s="25">
        <v>21</v>
      </c>
      <c r="Q27" s="28"/>
      <c r="R27" s="5" t="str">
        <f>IF(S$2="","",HLOOKUP(S$2,Instructions!$D$203:$AS$234,22,FALSE))</f>
        <v/>
      </c>
      <c r="S27" s="29" t="str">
        <f t="shared" si="3"/>
        <v/>
      </c>
      <c r="U27" s="25">
        <v>21</v>
      </c>
      <c r="V27" s="28"/>
      <c r="W27" s="5" t="str">
        <f>IF(X$2="","",HLOOKUP(X$2,Instructions!$D$203:$AS$234,22,FALSE))</f>
        <v/>
      </c>
      <c r="X27" s="29" t="str">
        <f t="shared" si="4"/>
        <v/>
      </c>
      <c r="Z27" s="25">
        <v>21</v>
      </c>
      <c r="AA27" s="28"/>
      <c r="AB27" s="5" t="str">
        <f>IF(AC$2="","",HLOOKUP(AC$2,Instructions!$D$203:$AS$234,22,FALSE))</f>
        <v/>
      </c>
      <c r="AC27" s="29" t="str">
        <f t="shared" si="5"/>
        <v/>
      </c>
      <c r="AE27" s="25">
        <v>21</v>
      </c>
      <c r="AF27" s="28"/>
      <c r="AG27" s="5" t="str">
        <f>IF(AH$2="","",HLOOKUP(AH$2,Instructions!$D$203:$AS$234,22,FALSE))</f>
        <v/>
      </c>
      <c r="AH27" s="29" t="str">
        <f t="shared" si="6"/>
        <v/>
      </c>
      <c r="AJ27" s="25">
        <v>21</v>
      </c>
      <c r="AK27" s="28"/>
      <c r="AL27" s="5" t="str">
        <f>IF(AM$2="","",HLOOKUP(AM$2,Instructions!$D$203:$AS$234,22,FALSE))</f>
        <v/>
      </c>
      <c r="AM27" s="29" t="str">
        <f t="shared" si="7"/>
        <v/>
      </c>
      <c r="AO27" s="25">
        <v>21</v>
      </c>
      <c r="AP27" s="28"/>
      <c r="AQ27" s="5" t="str">
        <f>IF(AR$2="","",HLOOKUP(AR$2,Instructions!$D$203:$AS$234,22,FALSE))</f>
        <v/>
      </c>
      <c r="AR27" s="29" t="str">
        <f t="shared" si="8"/>
        <v/>
      </c>
      <c r="AT27" s="25">
        <v>21</v>
      </c>
      <c r="AU27" s="28"/>
      <c r="AV27" s="5" t="str">
        <f>IF(AW$2="","",HLOOKUP(AW$2,Instructions!$D$203:$AS$234,22,FALSE))</f>
        <v/>
      </c>
      <c r="AW27" s="29" t="str">
        <f t="shared" si="9"/>
        <v/>
      </c>
      <c r="AY27" s="25">
        <v>21</v>
      </c>
      <c r="AZ27" s="28"/>
      <c r="BA27" s="5" t="str">
        <f>IF(BB$2="","",HLOOKUP(BB$2,Instructions!$D$203:$AS$234,22,FALSE))</f>
        <v/>
      </c>
      <c r="BB27" s="29" t="str">
        <f t="shared" si="10"/>
        <v/>
      </c>
      <c r="BD27" s="25">
        <v>21</v>
      </c>
      <c r="BE27" s="28"/>
      <c r="BF27" s="5" t="str">
        <f>IF(BG$2="","",HLOOKUP(BG$2,Instructions!$D$203:$AS$234,22,FALSE))</f>
        <v/>
      </c>
      <c r="BG27" s="29" t="str">
        <f t="shared" si="11"/>
        <v/>
      </c>
      <c r="BI27" s="25">
        <v>21</v>
      </c>
      <c r="BJ27" s="28"/>
      <c r="BK27" s="5" t="str">
        <f>IF(BL$2="","",HLOOKUP(BL$2,Instructions!$D$203:$AS$234,22,FALSE))</f>
        <v/>
      </c>
      <c r="BL27" s="29" t="str">
        <f t="shared" si="12"/>
        <v/>
      </c>
      <c r="BN27" s="25">
        <v>21</v>
      </c>
      <c r="BO27" s="28"/>
      <c r="BP27" s="5" t="str">
        <f>IF(BQ$2="","",HLOOKUP(BQ$2,Instructions!$D$203:$AS$234,22,FALSE))</f>
        <v/>
      </c>
      <c r="BQ27" s="29" t="str">
        <f t="shared" si="13"/>
        <v/>
      </c>
      <c r="BS27" s="25">
        <v>21</v>
      </c>
      <c r="BT27" s="28"/>
      <c r="BU27" s="5" t="str">
        <f>IF(BV$2="","",HLOOKUP(BV$2,Instructions!$D$203:$AS$234,22,FALSE))</f>
        <v/>
      </c>
      <c r="BV27" s="29" t="str">
        <f t="shared" si="14"/>
        <v/>
      </c>
      <c r="BX27" s="25">
        <v>21</v>
      </c>
      <c r="BY27" s="28"/>
      <c r="BZ27" s="5" t="str">
        <f>IF(CA$2="","",HLOOKUP(CA$2,Instructions!$D$203:$AS$234,22,FALSE))</f>
        <v/>
      </c>
      <c r="CA27" s="29" t="str">
        <f t="shared" si="15"/>
        <v/>
      </c>
      <c r="CC27" s="25">
        <v>21</v>
      </c>
      <c r="CD27" s="28"/>
      <c r="CE27" s="5" t="str">
        <f>IF(CF$2="","",HLOOKUP(CF$2,Instructions!$D$203:$AS$234,22,FALSE))</f>
        <v/>
      </c>
      <c r="CF27" s="29" t="str">
        <f t="shared" si="16"/>
        <v/>
      </c>
      <c r="CH27" s="25">
        <v>21</v>
      </c>
      <c r="CI27" s="28"/>
      <c r="CJ27" s="5" t="str">
        <f>IF(CK$2="","",HLOOKUP(CK$2,Instructions!$D$203:$AS$234,22,FALSE))</f>
        <v/>
      </c>
      <c r="CK27" s="29" t="str">
        <f t="shared" si="17"/>
        <v/>
      </c>
      <c r="CM27" s="25">
        <v>21</v>
      </c>
      <c r="CN27" s="28"/>
      <c r="CO27" s="5" t="str">
        <f>IF(CP$2="","",HLOOKUP(CP$2,Instructions!$D$203:$AS$234,22,FALSE))</f>
        <v/>
      </c>
      <c r="CP27" s="29" t="str">
        <f t="shared" si="18"/>
        <v/>
      </c>
      <c r="CR27" s="25">
        <v>21</v>
      </c>
      <c r="CS27" s="28"/>
      <c r="CT27" s="5" t="str">
        <f>IF(CU$2="","",HLOOKUP(CU$2,Instructions!$D$203:$AS$234,22,FALSE))</f>
        <v/>
      </c>
      <c r="CU27" s="29" t="str">
        <f t="shared" si="19"/>
        <v/>
      </c>
      <c r="CW27" s="25">
        <v>21</v>
      </c>
      <c r="CX27" s="28"/>
      <c r="CY27" s="5" t="str">
        <f>IF(CZ$2="","",HLOOKUP(CZ$2,Instructions!$D$203:$AS$234,22,FALSE))</f>
        <v/>
      </c>
      <c r="CZ27" s="29" t="str">
        <f t="shared" si="20"/>
        <v/>
      </c>
      <c r="DB27" s="25">
        <v>21</v>
      </c>
      <c r="DC27" s="28"/>
      <c r="DD27" s="5" t="str">
        <f>IF(DE$2="","",HLOOKUP(DE$2,Instructions!$D$203:$AS$234,22,FALSE))</f>
        <v/>
      </c>
      <c r="DE27" s="29" t="str">
        <f t="shared" si="21"/>
        <v/>
      </c>
      <c r="DG27" s="25">
        <v>21</v>
      </c>
      <c r="DH27" s="28"/>
      <c r="DI27" s="5" t="str">
        <f>IF(DJ$2="","",HLOOKUP(DJ$2,Instructions!$D$203:$AS$234,22,FALSE))</f>
        <v/>
      </c>
      <c r="DJ27" s="29" t="str">
        <f t="shared" si="22"/>
        <v/>
      </c>
      <c r="DL27" s="25">
        <v>21</v>
      </c>
      <c r="DM27" s="28"/>
      <c r="DN27" s="5" t="str">
        <f>IF(DO$2="","",HLOOKUP(DO$2,Instructions!$D$203:$AS$234,22,FALSE))</f>
        <v/>
      </c>
      <c r="DO27" s="29" t="str">
        <f t="shared" si="23"/>
        <v/>
      </c>
      <c r="DQ27" s="25">
        <v>21</v>
      </c>
      <c r="DR27" s="28"/>
      <c r="DS27" s="5" t="str">
        <f>IF(DT$2="","",HLOOKUP(DT$2,Instructions!$D$203:$AS$234,22,FALSE))</f>
        <v/>
      </c>
      <c r="DT27" s="29" t="str">
        <f t="shared" si="24"/>
        <v/>
      </c>
      <c r="DV27" s="25">
        <v>21</v>
      </c>
      <c r="DW27" s="28"/>
      <c r="DX27" s="5" t="str">
        <f>IF(DY$2="","",HLOOKUP(DY$2,Instructions!$D$203:$AS$234,22,FALSE))</f>
        <v/>
      </c>
      <c r="DY27" s="29" t="str">
        <f t="shared" si="25"/>
        <v/>
      </c>
      <c r="EA27" s="25">
        <v>21</v>
      </c>
      <c r="EB27" s="28"/>
      <c r="EC27" s="5" t="str">
        <f>IF(ED$2="","",HLOOKUP(ED$2,Instructions!$D$203:$AS$234,22,FALSE))</f>
        <v/>
      </c>
      <c r="ED27" s="29" t="str">
        <f t="shared" si="26"/>
        <v/>
      </c>
      <c r="EF27" s="25">
        <v>21</v>
      </c>
      <c r="EG27" s="28"/>
      <c r="EH27" s="5" t="str">
        <f>IF(EI$2="","",HLOOKUP(EI$2,Instructions!$D$203:$AS$234,22,FALSE))</f>
        <v/>
      </c>
      <c r="EI27" s="29" t="str">
        <f t="shared" si="27"/>
        <v/>
      </c>
      <c r="EK27" s="25">
        <v>21</v>
      </c>
      <c r="EL27" s="28"/>
      <c r="EM27" s="5" t="str">
        <f>IF(EN$2="","",HLOOKUP(EN$2,Instructions!$D$203:$AS$234,22,FALSE))</f>
        <v/>
      </c>
      <c r="EN27" s="29" t="str">
        <f t="shared" si="28"/>
        <v/>
      </c>
      <c r="EP27" s="25">
        <v>21</v>
      </c>
      <c r="EQ27" s="28"/>
      <c r="ER27" s="5" t="str">
        <f>IF(ES$2="","",HLOOKUP(ES$2,Instructions!$D$203:$AS$234,22,FALSE))</f>
        <v/>
      </c>
      <c r="ES27" s="29" t="str">
        <f t="shared" si="29"/>
        <v/>
      </c>
      <c r="EU27" s="25">
        <v>21</v>
      </c>
      <c r="EV27" s="28"/>
      <c r="EW27" s="5" t="str">
        <f>IF(EX$2="","",HLOOKUP(EX$2,Instructions!$D$203:$AS$234,22,FALSE))</f>
        <v/>
      </c>
      <c r="EX27" s="29" t="str">
        <f t="shared" si="30"/>
        <v/>
      </c>
      <c r="EZ27" s="25">
        <v>21</v>
      </c>
      <c r="FA27" s="28"/>
      <c r="FB27" s="5" t="str">
        <f>IF(FC$2="","",HLOOKUP(FC$2,Instructions!$D$203:$AS$234,22,FALSE))</f>
        <v/>
      </c>
      <c r="FC27" s="29" t="str">
        <f t="shared" si="31"/>
        <v/>
      </c>
      <c r="FE27" s="25">
        <v>21</v>
      </c>
      <c r="FF27" s="28"/>
      <c r="FG27" s="5" t="str">
        <f>IF(FH$2="","",HLOOKUP(FH$2,Instructions!$D$203:$AS$234,22,FALSE))</f>
        <v/>
      </c>
      <c r="FH27" s="29" t="str">
        <f t="shared" si="32"/>
        <v/>
      </c>
      <c r="FJ27" s="25">
        <v>21</v>
      </c>
      <c r="FK27" s="28"/>
      <c r="FL27" s="5" t="str">
        <f>IF(FM$2="","",HLOOKUP(FM$2,Instructions!$D$203:$AS$234,22,FALSE))</f>
        <v/>
      </c>
      <c r="FM27" s="29" t="str">
        <f t="shared" si="33"/>
        <v/>
      </c>
      <c r="FO27" s="25">
        <v>21</v>
      </c>
      <c r="FP27" s="28"/>
      <c r="FQ27" s="5" t="str">
        <f>IF(FR$2="","",HLOOKUP(FR$2,Instructions!$D$203:$AS$234,22,FALSE))</f>
        <v/>
      </c>
      <c r="FR27" s="29" t="str">
        <f t="shared" si="34"/>
        <v/>
      </c>
      <c r="FT27" s="25">
        <v>21</v>
      </c>
      <c r="FU27" s="28"/>
      <c r="FV27" s="5" t="str">
        <f>IF(FW$2="","",HLOOKUP(FW$2,Instructions!$D$203:$AS$234,22,FALSE))</f>
        <v/>
      </c>
      <c r="FW27" s="29" t="str">
        <f t="shared" si="35"/>
        <v/>
      </c>
      <c r="FY27" s="25">
        <v>21</v>
      </c>
      <c r="FZ27" s="28"/>
      <c r="GA27" s="5" t="str">
        <f>IF(GB$2="","",HLOOKUP(GB$2,Instructions!$D$203:$AS$234,22,FALSE))</f>
        <v/>
      </c>
      <c r="GB27" s="29" t="str">
        <f t="shared" si="36"/>
        <v/>
      </c>
      <c r="GD27" s="25">
        <v>21</v>
      </c>
      <c r="GE27" s="28"/>
      <c r="GF27" s="5" t="str">
        <f>IF(GG$2="","",HLOOKUP(GG$2,Instructions!$D$203:$AS$234,22,FALSE))</f>
        <v/>
      </c>
      <c r="GG27" s="29" t="str">
        <f t="shared" si="37"/>
        <v/>
      </c>
      <c r="GI27" s="25">
        <v>21</v>
      </c>
      <c r="GJ27" s="28"/>
      <c r="GK27" s="5" t="str">
        <f>IF(GL$2="","",HLOOKUP(GL$2,Instructions!$D$203:$AS$234,22,FALSE))</f>
        <v/>
      </c>
      <c r="GL27" s="29" t="str">
        <f t="shared" si="38"/>
        <v/>
      </c>
      <c r="GN27" s="25">
        <v>21</v>
      </c>
      <c r="GO27" s="28"/>
      <c r="GP27" s="5" t="str">
        <f>IF(GQ$2="","",HLOOKUP(GQ$2,Instructions!$D$203:$AS$234,22,FALSE))</f>
        <v/>
      </c>
      <c r="GQ27" s="29" t="str">
        <f t="shared" si="39"/>
        <v/>
      </c>
    </row>
    <row r="28" spans="1:199" x14ac:dyDescent="0.3">
      <c r="A28" s="25">
        <v>22</v>
      </c>
      <c r="B28" s="28"/>
      <c r="C28" s="5" t="str">
        <f>IF(D$2="","",HLOOKUP(D$2,Instructions!$D$203:$AS$234,23,FALSE))</f>
        <v/>
      </c>
      <c r="D28" s="29" t="str">
        <f t="shared" si="0"/>
        <v/>
      </c>
      <c r="F28" s="25">
        <v>22</v>
      </c>
      <c r="G28" s="28"/>
      <c r="H28" s="5" t="str">
        <f>IF(I$2="","",HLOOKUP(I$2,Instructions!$D$203:$AS$234,23,FALSE))</f>
        <v/>
      </c>
      <c r="I28" s="29" t="str">
        <f t="shared" si="1"/>
        <v/>
      </c>
      <c r="K28" s="25">
        <v>22</v>
      </c>
      <c r="L28" s="28"/>
      <c r="M28" s="5" t="str">
        <f>IF(N$2="","",HLOOKUP(N$2,Instructions!$D$203:$AS$234,23,FALSE))</f>
        <v/>
      </c>
      <c r="N28" s="29" t="str">
        <f t="shared" si="2"/>
        <v/>
      </c>
      <c r="P28" s="25">
        <v>22</v>
      </c>
      <c r="Q28" s="28"/>
      <c r="R28" s="5" t="str">
        <f>IF(S$2="","",HLOOKUP(S$2,Instructions!$D$203:$AS$234,23,FALSE))</f>
        <v/>
      </c>
      <c r="S28" s="29" t="str">
        <f t="shared" si="3"/>
        <v/>
      </c>
      <c r="U28" s="25">
        <v>22</v>
      </c>
      <c r="V28" s="28"/>
      <c r="W28" s="5" t="str">
        <f>IF(X$2="","",HLOOKUP(X$2,Instructions!$D$203:$AS$234,23,FALSE))</f>
        <v/>
      </c>
      <c r="X28" s="29" t="str">
        <f t="shared" si="4"/>
        <v/>
      </c>
      <c r="Z28" s="25">
        <v>22</v>
      </c>
      <c r="AA28" s="28"/>
      <c r="AB28" s="5" t="str">
        <f>IF(AC$2="","",HLOOKUP(AC$2,Instructions!$D$203:$AS$234,23,FALSE))</f>
        <v/>
      </c>
      <c r="AC28" s="29" t="str">
        <f t="shared" si="5"/>
        <v/>
      </c>
      <c r="AE28" s="25">
        <v>22</v>
      </c>
      <c r="AF28" s="28"/>
      <c r="AG28" s="5" t="str">
        <f>IF(AH$2="","",HLOOKUP(AH$2,Instructions!$D$203:$AS$234,23,FALSE))</f>
        <v/>
      </c>
      <c r="AH28" s="29" t="str">
        <f t="shared" si="6"/>
        <v/>
      </c>
      <c r="AJ28" s="25">
        <v>22</v>
      </c>
      <c r="AK28" s="28"/>
      <c r="AL28" s="5" t="str">
        <f>IF(AM$2="","",HLOOKUP(AM$2,Instructions!$D$203:$AS$234,23,FALSE))</f>
        <v/>
      </c>
      <c r="AM28" s="29" t="str">
        <f t="shared" si="7"/>
        <v/>
      </c>
      <c r="AO28" s="25">
        <v>22</v>
      </c>
      <c r="AP28" s="28"/>
      <c r="AQ28" s="5" t="str">
        <f>IF(AR$2="","",HLOOKUP(AR$2,Instructions!$D$203:$AS$234,23,FALSE))</f>
        <v/>
      </c>
      <c r="AR28" s="29" t="str">
        <f t="shared" si="8"/>
        <v/>
      </c>
      <c r="AT28" s="25">
        <v>22</v>
      </c>
      <c r="AU28" s="28"/>
      <c r="AV28" s="5" t="str">
        <f>IF(AW$2="","",HLOOKUP(AW$2,Instructions!$D$203:$AS$234,23,FALSE))</f>
        <v/>
      </c>
      <c r="AW28" s="29" t="str">
        <f t="shared" si="9"/>
        <v/>
      </c>
      <c r="AY28" s="25">
        <v>22</v>
      </c>
      <c r="AZ28" s="28"/>
      <c r="BA28" s="5" t="str">
        <f>IF(BB$2="","",HLOOKUP(BB$2,Instructions!$D$203:$AS$234,23,FALSE))</f>
        <v/>
      </c>
      <c r="BB28" s="29" t="str">
        <f t="shared" si="10"/>
        <v/>
      </c>
      <c r="BD28" s="25">
        <v>22</v>
      </c>
      <c r="BE28" s="28"/>
      <c r="BF28" s="5" t="str">
        <f>IF(BG$2="","",HLOOKUP(BG$2,Instructions!$D$203:$AS$234,23,FALSE))</f>
        <v/>
      </c>
      <c r="BG28" s="29" t="str">
        <f t="shared" si="11"/>
        <v/>
      </c>
      <c r="BI28" s="25">
        <v>22</v>
      </c>
      <c r="BJ28" s="28"/>
      <c r="BK28" s="5" t="str">
        <f>IF(BL$2="","",HLOOKUP(BL$2,Instructions!$D$203:$AS$234,23,FALSE))</f>
        <v/>
      </c>
      <c r="BL28" s="29" t="str">
        <f t="shared" si="12"/>
        <v/>
      </c>
      <c r="BN28" s="25">
        <v>22</v>
      </c>
      <c r="BO28" s="28"/>
      <c r="BP28" s="5" t="str">
        <f>IF(BQ$2="","",HLOOKUP(BQ$2,Instructions!$D$203:$AS$234,23,FALSE))</f>
        <v/>
      </c>
      <c r="BQ28" s="29" t="str">
        <f t="shared" si="13"/>
        <v/>
      </c>
      <c r="BS28" s="25">
        <v>22</v>
      </c>
      <c r="BT28" s="28"/>
      <c r="BU28" s="5" t="str">
        <f>IF(BV$2="","",HLOOKUP(BV$2,Instructions!$D$203:$AS$234,23,FALSE))</f>
        <v/>
      </c>
      <c r="BV28" s="29" t="str">
        <f t="shared" si="14"/>
        <v/>
      </c>
      <c r="BX28" s="25">
        <v>22</v>
      </c>
      <c r="BY28" s="28"/>
      <c r="BZ28" s="5" t="str">
        <f>IF(CA$2="","",HLOOKUP(CA$2,Instructions!$D$203:$AS$234,23,FALSE))</f>
        <v/>
      </c>
      <c r="CA28" s="29" t="str">
        <f t="shared" si="15"/>
        <v/>
      </c>
      <c r="CC28" s="25">
        <v>22</v>
      </c>
      <c r="CD28" s="28"/>
      <c r="CE28" s="5" t="str">
        <f>IF(CF$2="","",HLOOKUP(CF$2,Instructions!$D$203:$AS$234,23,FALSE))</f>
        <v/>
      </c>
      <c r="CF28" s="29" t="str">
        <f t="shared" si="16"/>
        <v/>
      </c>
      <c r="CH28" s="25">
        <v>22</v>
      </c>
      <c r="CI28" s="28"/>
      <c r="CJ28" s="5" t="str">
        <f>IF(CK$2="","",HLOOKUP(CK$2,Instructions!$D$203:$AS$234,23,FALSE))</f>
        <v/>
      </c>
      <c r="CK28" s="29" t="str">
        <f t="shared" si="17"/>
        <v/>
      </c>
      <c r="CM28" s="25">
        <v>22</v>
      </c>
      <c r="CN28" s="28"/>
      <c r="CO28" s="5" t="str">
        <f>IF(CP$2="","",HLOOKUP(CP$2,Instructions!$D$203:$AS$234,23,FALSE))</f>
        <v/>
      </c>
      <c r="CP28" s="29" t="str">
        <f t="shared" si="18"/>
        <v/>
      </c>
      <c r="CR28" s="25">
        <v>22</v>
      </c>
      <c r="CS28" s="28"/>
      <c r="CT28" s="5" t="str">
        <f>IF(CU$2="","",HLOOKUP(CU$2,Instructions!$D$203:$AS$234,23,FALSE))</f>
        <v/>
      </c>
      <c r="CU28" s="29" t="str">
        <f t="shared" si="19"/>
        <v/>
      </c>
      <c r="CW28" s="25">
        <v>22</v>
      </c>
      <c r="CX28" s="28"/>
      <c r="CY28" s="5" t="str">
        <f>IF(CZ$2="","",HLOOKUP(CZ$2,Instructions!$D$203:$AS$234,23,FALSE))</f>
        <v/>
      </c>
      <c r="CZ28" s="29" t="str">
        <f t="shared" si="20"/>
        <v/>
      </c>
      <c r="DB28" s="25">
        <v>22</v>
      </c>
      <c r="DC28" s="28"/>
      <c r="DD28" s="5" t="str">
        <f>IF(DE$2="","",HLOOKUP(DE$2,Instructions!$D$203:$AS$234,23,FALSE))</f>
        <v/>
      </c>
      <c r="DE28" s="29" t="str">
        <f t="shared" si="21"/>
        <v/>
      </c>
      <c r="DG28" s="25">
        <v>22</v>
      </c>
      <c r="DH28" s="28"/>
      <c r="DI28" s="5" t="str">
        <f>IF(DJ$2="","",HLOOKUP(DJ$2,Instructions!$D$203:$AS$234,23,FALSE))</f>
        <v/>
      </c>
      <c r="DJ28" s="29" t="str">
        <f t="shared" si="22"/>
        <v/>
      </c>
      <c r="DL28" s="25">
        <v>22</v>
      </c>
      <c r="DM28" s="28"/>
      <c r="DN28" s="5" t="str">
        <f>IF(DO$2="","",HLOOKUP(DO$2,Instructions!$D$203:$AS$234,23,FALSE))</f>
        <v/>
      </c>
      <c r="DO28" s="29" t="str">
        <f t="shared" si="23"/>
        <v/>
      </c>
      <c r="DQ28" s="25">
        <v>22</v>
      </c>
      <c r="DR28" s="28"/>
      <c r="DS28" s="5" t="str">
        <f>IF(DT$2="","",HLOOKUP(DT$2,Instructions!$D$203:$AS$234,23,FALSE))</f>
        <v/>
      </c>
      <c r="DT28" s="29" t="str">
        <f t="shared" si="24"/>
        <v/>
      </c>
      <c r="DV28" s="25">
        <v>22</v>
      </c>
      <c r="DW28" s="28"/>
      <c r="DX28" s="5" t="str">
        <f>IF(DY$2="","",HLOOKUP(DY$2,Instructions!$D$203:$AS$234,23,FALSE))</f>
        <v/>
      </c>
      <c r="DY28" s="29" t="str">
        <f t="shared" si="25"/>
        <v/>
      </c>
      <c r="EA28" s="25">
        <v>22</v>
      </c>
      <c r="EB28" s="28"/>
      <c r="EC28" s="5" t="str">
        <f>IF(ED$2="","",HLOOKUP(ED$2,Instructions!$D$203:$AS$234,23,FALSE))</f>
        <v/>
      </c>
      <c r="ED28" s="29" t="str">
        <f t="shared" si="26"/>
        <v/>
      </c>
      <c r="EF28" s="25">
        <v>22</v>
      </c>
      <c r="EG28" s="28"/>
      <c r="EH28" s="5" t="str">
        <f>IF(EI$2="","",HLOOKUP(EI$2,Instructions!$D$203:$AS$234,23,FALSE))</f>
        <v/>
      </c>
      <c r="EI28" s="29" t="str">
        <f t="shared" si="27"/>
        <v/>
      </c>
      <c r="EK28" s="25">
        <v>22</v>
      </c>
      <c r="EL28" s="28"/>
      <c r="EM28" s="5" t="str">
        <f>IF(EN$2="","",HLOOKUP(EN$2,Instructions!$D$203:$AS$234,23,FALSE))</f>
        <v/>
      </c>
      <c r="EN28" s="29" t="str">
        <f t="shared" si="28"/>
        <v/>
      </c>
      <c r="EP28" s="25">
        <v>22</v>
      </c>
      <c r="EQ28" s="28"/>
      <c r="ER28" s="5" t="str">
        <f>IF(ES$2="","",HLOOKUP(ES$2,Instructions!$D$203:$AS$234,23,FALSE))</f>
        <v/>
      </c>
      <c r="ES28" s="29" t="str">
        <f t="shared" si="29"/>
        <v/>
      </c>
      <c r="EU28" s="25">
        <v>22</v>
      </c>
      <c r="EV28" s="28"/>
      <c r="EW28" s="5" t="str">
        <f>IF(EX$2="","",HLOOKUP(EX$2,Instructions!$D$203:$AS$234,23,FALSE))</f>
        <v/>
      </c>
      <c r="EX28" s="29" t="str">
        <f t="shared" si="30"/>
        <v/>
      </c>
      <c r="EZ28" s="25">
        <v>22</v>
      </c>
      <c r="FA28" s="28"/>
      <c r="FB28" s="5" t="str">
        <f>IF(FC$2="","",HLOOKUP(FC$2,Instructions!$D$203:$AS$234,23,FALSE))</f>
        <v/>
      </c>
      <c r="FC28" s="29" t="str">
        <f t="shared" si="31"/>
        <v/>
      </c>
      <c r="FE28" s="25">
        <v>22</v>
      </c>
      <c r="FF28" s="28"/>
      <c r="FG28" s="5" t="str">
        <f>IF(FH$2="","",HLOOKUP(FH$2,Instructions!$D$203:$AS$234,23,FALSE))</f>
        <v/>
      </c>
      <c r="FH28" s="29" t="str">
        <f t="shared" si="32"/>
        <v/>
      </c>
      <c r="FJ28" s="25">
        <v>22</v>
      </c>
      <c r="FK28" s="28"/>
      <c r="FL28" s="5" t="str">
        <f>IF(FM$2="","",HLOOKUP(FM$2,Instructions!$D$203:$AS$234,23,FALSE))</f>
        <v/>
      </c>
      <c r="FM28" s="29" t="str">
        <f t="shared" si="33"/>
        <v/>
      </c>
      <c r="FO28" s="25">
        <v>22</v>
      </c>
      <c r="FP28" s="28"/>
      <c r="FQ28" s="5" t="str">
        <f>IF(FR$2="","",HLOOKUP(FR$2,Instructions!$D$203:$AS$234,23,FALSE))</f>
        <v/>
      </c>
      <c r="FR28" s="29" t="str">
        <f t="shared" si="34"/>
        <v/>
      </c>
      <c r="FT28" s="25">
        <v>22</v>
      </c>
      <c r="FU28" s="28"/>
      <c r="FV28" s="5" t="str">
        <f>IF(FW$2="","",HLOOKUP(FW$2,Instructions!$D$203:$AS$234,23,FALSE))</f>
        <v/>
      </c>
      <c r="FW28" s="29" t="str">
        <f t="shared" si="35"/>
        <v/>
      </c>
      <c r="FY28" s="25">
        <v>22</v>
      </c>
      <c r="FZ28" s="28"/>
      <c r="GA28" s="5" t="str">
        <f>IF(GB$2="","",HLOOKUP(GB$2,Instructions!$D$203:$AS$234,23,FALSE))</f>
        <v/>
      </c>
      <c r="GB28" s="29" t="str">
        <f t="shared" si="36"/>
        <v/>
      </c>
      <c r="GD28" s="25">
        <v>22</v>
      </c>
      <c r="GE28" s="28"/>
      <c r="GF28" s="5" t="str">
        <f>IF(GG$2="","",HLOOKUP(GG$2,Instructions!$D$203:$AS$234,23,FALSE))</f>
        <v/>
      </c>
      <c r="GG28" s="29" t="str">
        <f t="shared" si="37"/>
        <v/>
      </c>
      <c r="GI28" s="25">
        <v>22</v>
      </c>
      <c r="GJ28" s="28"/>
      <c r="GK28" s="5" t="str">
        <f>IF(GL$2="","",HLOOKUP(GL$2,Instructions!$D$203:$AS$234,23,FALSE))</f>
        <v/>
      </c>
      <c r="GL28" s="29" t="str">
        <f t="shared" si="38"/>
        <v/>
      </c>
      <c r="GN28" s="25">
        <v>22</v>
      </c>
      <c r="GO28" s="28"/>
      <c r="GP28" s="5" t="str">
        <f>IF(GQ$2="","",HLOOKUP(GQ$2,Instructions!$D$203:$AS$234,23,FALSE))</f>
        <v/>
      </c>
      <c r="GQ28" s="29" t="str">
        <f t="shared" si="39"/>
        <v/>
      </c>
    </row>
    <row r="29" spans="1:199" x14ac:dyDescent="0.3">
      <c r="A29" s="25">
        <v>23</v>
      </c>
      <c r="B29" s="28"/>
      <c r="C29" s="5" t="str">
        <f>IF(D$2="","",HLOOKUP(D$2,Instructions!$D$203:$AS$234,24,FALSE))</f>
        <v/>
      </c>
      <c r="D29" s="29" t="str">
        <f t="shared" si="0"/>
        <v/>
      </c>
      <c r="F29" s="25">
        <v>23</v>
      </c>
      <c r="G29" s="28"/>
      <c r="H29" s="5" t="str">
        <f>IF(I$2="","",HLOOKUP(I$2,Instructions!$D$203:$AS$234,24,FALSE))</f>
        <v/>
      </c>
      <c r="I29" s="29" t="str">
        <f t="shared" si="1"/>
        <v/>
      </c>
      <c r="K29" s="25">
        <v>23</v>
      </c>
      <c r="L29" s="28"/>
      <c r="M29" s="5" t="str">
        <f>IF(N$2="","",HLOOKUP(N$2,Instructions!$D$203:$AS$234,24,FALSE))</f>
        <v/>
      </c>
      <c r="N29" s="29" t="str">
        <f t="shared" si="2"/>
        <v/>
      </c>
      <c r="P29" s="25">
        <v>23</v>
      </c>
      <c r="Q29" s="28"/>
      <c r="R29" s="5" t="str">
        <f>IF(S$2="","",HLOOKUP(S$2,Instructions!$D$203:$AS$234,24,FALSE))</f>
        <v/>
      </c>
      <c r="S29" s="29" t="str">
        <f t="shared" si="3"/>
        <v/>
      </c>
      <c r="U29" s="25">
        <v>23</v>
      </c>
      <c r="V29" s="28"/>
      <c r="W29" s="5" t="str">
        <f>IF(X$2="","",HLOOKUP(X$2,Instructions!$D$203:$AS$234,24,FALSE))</f>
        <v/>
      </c>
      <c r="X29" s="29" t="str">
        <f t="shared" si="4"/>
        <v/>
      </c>
      <c r="Z29" s="25">
        <v>23</v>
      </c>
      <c r="AA29" s="28"/>
      <c r="AB29" s="5" t="str">
        <f>IF(AC$2="","",HLOOKUP(AC$2,Instructions!$D$203:$AS$234,24,FALSE))</f>
        <v/>
      </c>
      <c r="AC29" s="29" t="str">
        <f t="shared" si="5"/>
        <v/>
      </c>
      <c r="AE29" s="25">
        <v>23</v>
      </c>
      <c r="AF29" s="28"/>
      <c r="AG29" s="5" t="str">
        <f>IF(AH$2="","",HLOOKUP(AH$2,Instructions!$D$203:$AS$234,24,FALSE))</f>
        <v/>
      </c>
      <c r="AH29" s="29" t="str">
        <f t="shared" si="6"/>
        <v/>
      </c>
      <c r="AJ29" s="25">
        <v>23</v>
      </c>
      <c r="AK29" s="28"/>
      <c r="AL29" s="5" t="str">
        <f>IF(AM$2="","",HLOOKUP(AM$2,Instructions!$D$203:$AS$234,24,FALSE))</f>
        <v/>
      </c>
      <c r="AM29" s="29" t="str">
        <f t="shared" si="7"/>
        <v/>
      </c>
      <c r="AO29" s="25">
        <v>23</v>
      </c>
      <c r="AP29" s="28"/>
      <c r="AQ29" s="5" t="str">
        <f>IF(AR$2="","",HLOOKUP(AR$2,Instructions!$D$203:$AS$234,24,FALSE))</f>
        <v/>
      </c>
      <c r="AR29" s="29" t="str">
        <f t="shared" si="8"/>
        <v/>
      </c>
      <c r="AT29" s="25">
        <v>23</v>
      </c>
      <c r="AU29" s="28"/>
      <c r="AV29" s="5" t="str">
        <f>IF(AW$2="","",HLOOKUP(AW$2,Instructions!$D$203:$AS$234,24,FALSE))</f>
        <v/>
      </c>
      <c r="AW29" s="29" t="str">
        <f t="shared" si="9"/>
        <v/>
      </c>
      <c r="AY29" s="25">
        <v>23</v>
      </c>
      <c r="AZ29" s="28"/>
      <c r="BA29" s="5" t="str">
        <f>IF(BB$2="","",HLOOKUP(BB$2,Instructions!$D$203:$AS$234,24,FALSE))</f>
        <v/>
      </c>
      <c r="BB29" s="29" t="str">
        <f t="shared" si="10"/>
        <v/>
      </c>
      <c r="BD29" s="25">
        <v>23</v>
      </c>
      <c r="BE29" s="28"/>
      <c r="BF29" s="5" t="str">
        <f>IF(BG$2="","",HLOOKUP(BG$2,Instructions!$D$203:$AS$234,24,FALSE))</f>
        <v/>
      </c>
      <c r="BG29" s="29" t="str">
        <f t="shared" si="11"/>
        <v/>
      </c>
      <c r="BI29" s="25">
        <v>23</v>
      </c>
      <c r="BJ29" s="28"/>
      <c r="BK29" s="5" t="str">
        <f>IF(BL$2="","",HLOOKUP(BL$2,Instructions!$D$203:$AS$234,24,FALSE))</f>
        <v/>
      </c>
      <c r="BL29" s="29" t="str">
        <f t="shared" si="12"/>
        <v/>
      </c>
      <c r="BN29" s="25">
        <v>23</v>
      </c>
      <c r="BO29" s="28"/>
      <c r="BP29" s="5" t="str">
        <f>IF(BQ$2="","",HLOOKUP(BQ$2,Instructions!$D$203:$AS$234,24,FALSE))</f>
        <v/>
      </c>
      <c r="BQ29" s="29" t="str">
        <f t="shared" si="13"/>
        <v/>
      </c>
      <c r="BS29" s="25">
        <v>23</v>
      </c>
      <c r="BT29" s="28"/>
      <c r="BU29" s="5" t="str">
        <f>IF(BV$2="","",HLOOKUP(BV$2,Instructions!$D$203:$AS$234,24,FALSE))</f>
        <v/>
      </c>
      <c r="BV29" s="29" t="str">
        <f t="shared" si="14"/>
        <v/>
      </c>
      <c r="BX29" s="25">
        <v>23</v>
      </c>
      <c r="BY29" s="28"/>
      <c r="BZ29" s="5" t="str">
        <f>IF(CA$2="","",HLOOKUP(CA$2,Instructions!$D$203:$AS$234,24,FALSE))</f>
        <v/>
      </c>
      <c r="CA29" s="29" t="str">
        <f t="shared" si="15"/>
        <v/>
      </c>
      <c r="CC29" s="25">
        <v>23</v>
      </c>
      <c r="CD29" s="28"/>
      <c r="CE29" s="5" t="str">
        <f>IF(CF$2="","",HLOOKUP(CF$2,Instructions!$D$203:$AS$234,24,FALSE))</f>
        <v/>
      </c>
      <c r="CF29" s="29" t="str">
        <f t="shared" si="16"/>
        <v/>
      </c>
      <c r="CH29" s="25">
        <v>23</v>
      </c>
      <c r="CI29" s="28"/>
      <c r="CJ29" s="5" t="str">
        <f>IF(CK$2="","",HLOOKUP(CK$2,Instructions!$D$203:$AS$234,24,FALSE))</f>
        <v/>
      </c>
      <c r="CK29" s="29" t="str">
        <f t="shared" si="17"/>
        <v/>
      </c>
      <c r="CM29" s="25">
        <v>23</v>
      </c>
      <c r="CN29" s="28"/>
      <c r="CO29" s="5" t="str">
        <f>IF(CP$2="","",HLOOKUP(CP$2,Instructions!$D$203:$AS$234,24,FALSE))</f>
        <v/>
      </c>
      <c r="CP29" s="29" t="str">
        <f t="shared" si="18"/>
        <v/>
      </c>
      <c r="CR29" s="25">
        <v>23</v>
      </c>
      <c r="CS29" s="28"/>
      <c r="CT29" s="5" t="str">
        <f>IF(CU$2="","",HLOOKUP(CU$2,Instructions!$D$203:$AS$234,24,FALSE))</f>
        <v/>
      </c>
      <c r="CU29" s="29" t="str">
        <f t="shared" si="19"/>
        <v/>
      </c>
      <c r="CW29" s="25">
        <v>23</v>
      </c>
      <c r="CX29" s="28"/>
      <c r="CY29" s="5" t="str">
        <f>IF(CZ$2="","",HLOOKUP(CZ$2,Instructions!$D$203:$AS$234,24,FALSE))</f>
        <v/>
      </c>
      <c r="CZ29" s="29" t="str">
        <f t="shared" si="20"/>
        <v/>
      </c>
      <c r="DB29" s="25">
        <v>23</v>
      </c>
      <c r="DC29" s="28"/>
      <c r="DD29" s="5" t="str">
        <f>IF(DE$2="","",HLOOKUP(DE$2,Instructions!$D$203:$AS$234,24,FALSE))</f>
        <v/>
      </c>
      <c r="DE29" s="29" t="str">
        <f t="shared" si="21"/>
        <v/>
      </c>
      <c r="DG29" s="25">
        <v>23</v>
      </c>
      <c r="DH29" s="28"/>
      <c r="DI29" s="5" t="str">
        <f>IF(DJ$2="","",HLOOKUP(DJ$2,Instructions!$D$203:$AS$234,24,FALSE))</f>
        <v/>
      </c>
      <c r="DJ29" s="29" t="str">
        <f t="shared" si="22"/>
        <v/>
      </c>
      <c r="DL29" s="25">
        <v>23</v>
      </c>
      <c r="DM29" s="28"/>
      <c r="DN29" s="5" t="str">
        <f>IF(DO$2="","",HLOOKUP(DO$2,Instructions!$D$203:$AS$234,24,FALSE))</f>
        <v/>
      </c>
      <c r="DO29" s="29" t="str">
        <f t="shared" si="23"/>
        <v/>
      </c>
      <c r="DQ29" s="25">
        <v>23</v>
      </c>
      <c r="DR29" s="28"/>
      <c r="DS29" s="5" t="str">
        <f>IF(DT$2="","",HLOOKUP(DT$2,Instructions!$D$203:$AS$234,24,FALSE))</f>
        <v/>
      </c>
      <c r="DT29" s="29" t="str">
        <f t="shared" si="24"/>
        <v/>
      </c>
      <c r="DV29" s="25">
        <v>23</v>
      </c>
      <c r="DW29" s="28"/>
      <c r="DX29" s="5" t="str">
        <f>IF(DY$2="","",HLOOKUP(DY$2,Instructions!$D$203:$AS$234,24,FALSE))</f>
        <v/>
      </c>
      <c r="DY29" s="29" t="str">
        <f t="shared" si="25"/>
        <v/>
      </c>
      <c r="EA29" s="25">
        <v>23</v>
      </c>
      <c r="EB29" s="28"/>
      <c r="EC29" s="5" t="str">
        <f>IF(ED$2="","",HLOOKUP(ED$2,Instructions!$D$203:$AS$234,24,FALSE))</f>
        <v/>
      </c>
      <c r="ED29" s="29" t="str">
        <f t="shared" si="26"/>
        <v/>
      </c>
      <c r="EF29" s="25">
        <v>23</v>
      </c>
      <c r="EG29" s="28"/>
      <c r="EH29" s="5" t="str">
        <f>IF(EI$2="","",HLOOKUP(EI$2,Instructions!$D$203:$AS$234,24,FALSE))</f>
        <v/>
      </c>
      <c r="EI29" s="29" t="str">
        <f t="shared" si="27"/>
        <v/>
      </c>
      <c r="EK29" s="25">
        <v>23</v>
      </c>
      <c r="EL29" s="28"/>
      <c r="EM29" s="5" t="str">
        <f>IF(EN$2="","",HLOOKUP(EN$2,Instructions!$D$203:$AS$234,24,FALSE))</f>
        <v/>
      </c>
      <c r="EN29" s="29" t="str">
        <f t="shared" si="28"/>
        <v/>
      </c>
      <c r="EP29" s="25">
        <v>23</v>
      </c>
      <c r="EQ29" s="28"/>
      <c r="ER29" s="5" t="str">
        <f>IF(ES$2="","",HLOOKUP(ES$2,Instructions!$D$203:$AS$234,24,FALSE))</f>
        <v/>
      </c>
      <c r="ES29" s="29" t="str">
        <f t="shared" si="29"/>
        <v/>
      </c>
      <c r="EU29" s="25">
        <v>23</v>
      </c>
      <c r="EV29" s="28"/>
      <c r="EW29" s="5" t="str">
        <f>IF(EX$2="","",HLOOKUP(EX$2,Instructions!$D$203:$AS$234,24,FALSE))</f>
        <v/>
      </c>
      <c r="EX29" s="29" t="str">
        <f t="shared" si="30"/>
        <v/>
      </c>
      <c r="EZ29" s="25">
        <v>23</v>
      </c>
      <c r="FA29" s="28"/>
      <c r="FB29" s="5" t="str">
        <f>IF(FC$2="","",HLOOKUP(FC$2,Instructions!$D$203:$AS$234,24,FALSE))</f>
        <v/>
      </c>
      <c r="FC29" s="29" t="str">
        <f t="shared" si="31"/>
        <v/>
      </c>
      <c r="FE29" s="25">
        <v>23</v>
      </c>
      <c r="FF29" s="28"/>
      <c r="FG29" s="5" t="str">
        <f>IF(FH$2="","",HLOOKUP(FH$2,Instructions!$D$203:$AS$234,24,FALSE))</f>
        <v/>
      </c>
      <c r="FH29" s="29" t="str">
        <f t="shared" si="32"/>
        <v/>
      </c>
      <c r="FJ29" s="25">
        <v>23</v>
      </c>
      <c r="FK29" s="28"/>
      <c r="FL29" s="5" t="str">
        <f>IF(FM$2="","",HLOOKUP(FM$2,Instructions!$D$203:$AS$234,24,FALSE))</f>
        <v/>
      </c>
      <c r="FM29" s="29" t="str">
        <f t="shared" si="33"/>
        <v/>
      </c>
      <c r="FO29" s="25">
        <v>23</v>
      </c>
      <c r="FP29" s="28"/>
      <c r="FQ29" s="5" t="str">
        <f>IF(FR$2="","",HLOOKUP(FR$2,Instructions!$D$203:$AS$234,24,FALSE))</f>
        <v/>
      </c>
      <c r="FR29" s="29" t="str">
        <f t="shared" si="34"/>
        <v/>
      </c>
      <c r="FT29" s="25">
        <v>23</v>
      </c>
      <c r="FU29" s="28"/>
      <c r="FV29" s="5" t="str">
        <f>IF(FW$2="","",HLOOKUP(FW$2,Instructions!$D$203:$AS$234,24,FALSE))</f>
        <v/>
      </c>
      <c r="FW29" s="29" t="str">
        <f t="shared" si="35"/>
        <v/>
      </c>
      <c r="FY29" s="25">
        <v>23</v>
      </c>
      <c r="FZ29" s="28"/>
      <c r="GA29" s="5" t="str">
        <f>IF(GB$2="","",HLOOKUP(GB$2,Instructions!$D$203:$AS$234,24,FALSE))</f>
        <v/>
      </c>
      <c r="GB29" s="29" t="str">
        <f t="shared" si="36"/>
        <v/>
      </c>
      <c r="GD29" s="25">
        <v>23</v>
      </c>
      <c r="GE29" s="28"/>
      <c r="GF29" s="5" t="str">
        <f>IF(GG$2="","",HLOOKUP(GG$2,Instructions!$D$203:$AS$234,24,FALSE))</f>
        <v/>
      </c>
      <c r="GG29" s="29" t="str">
        <f t="shared" si="37"/>
        <v/>
      </c>
      <c r="GI29" s="25">
        <v>23</v>
      </c>
      <c r="GJ29" s="28"/>
      <c r="GK29" s="5" t="str">
        <f>IF(GL$2="","",HLOOKUP(GL$2,Instructions!$D$203:$AS$234,24,FALSE))</f>
        <v/>
      </c>
      <c r="GL29" s="29" t="str">
        <f t="shared" si="38"/>
        <v/>
      </c>
      <c r="GN29" s="25">
        <v>23</v>
      </c>
      <c r="GO29" s="28"/>
      <c r="GP29" s="5" t="str">
        <f>IF(GQ$2="","",HLOOKUP(GQ$2,Instructions!$D$203:$AS$234,24,FALSE))</f>
        <v/>
      </c>
      <c r="GQ29" s="29" t="str">
        <f t="shared" si="39"/>
        <v/>
      </c>
    </row>
    <row r="30" spans="1:199" x14ac:dyDescent="0.3">
      <c r="A30" s="25">
        <v>24</v>
      </c>
      <c r="B30" s="28"/>
      <c r="C30" s="5" t="str">
        <f>IF(D$2="","",HLOOKUP(D$2,Instructions!$D$203:$AS$234,25,FALSE))</f>
        <v/>
      </c>
      <c r="D30" s="29" t="str">
        <f t="shared" si="0"/>
        <v/>
      </c>
      <c r="F30" s="25">
        <v>24</v>
      </c>
      <c r="G30" s="28"/>
      <c r="H30" s="5" t="str">
        <f>IF(I$2="","",HLOOKUP(I$2,Instructions!$D$203:$AS$234,25,FALSE))</f>
        <v/>
      </c>
      <c r="I30" s="29" t="str">
        <f t="shared" si="1"/>
        <v/>
      </c>
      <c r="K30" s="25">
        <v>24</v>
      </c>
      <c r="L30" s="28"/>
      <c r="M30" s="5" t="str">
        <f>IF(N$2="","",HLOOKUP(N$2,Instructions!$D$203:$AS$234,25,FALSE))</f>
        <v/>
      </c>
      <c r="N30" s="29" t="str">
        <f t="shared" si="2"/>
        <v/>
      </c>
      <c r="P30" s="25">
        <v>24</v>
      </c>
      <c r="Q30" s="28"/>
      <c r="R30" s="5" t="str">
        <f>IF(S$2="","",HLOOKUP(S$2,Instructions!$D$203:$AS$234,25,FALSE))</f>
        <v/>
      </c>
      <c r="S30" s="29" t="str">
        <f t="shared" si="3"/>
        <v/>
      </c>
      <c r="U30" s="25">
        <v>24</v>
      </c>
      <c r="V30" s="28"/>
      <c r="W30" s="5" t="str">
        <f>IF(X$2="","",HLOOKUP(X$2,Instructions!$D$203:$AS$234,25,FALSE))</f>
        <v/>
      </c>
      <c r="X30" s="29" t="str">
        <f t="shared" si="4"/>
        <v/>
      </c>
      <c r="Z30" s="25">
        <v>24</v>
      </c>
      <c r="AA30" s="28"/>
      <c r="AB30" s="5" t="str">
        <f>IF(AC$2="","",HLOOKUP(AC$2,Instructions!$D$203:$AS$234,25,FALSE))</f>
        <v/>
      </c>
      <c r="AC30" s="29" t="str">
        <f t="shared" si="5"/>
        <v/>
      </c>
      <c r="AE30" s="25">
        <v>24</v>
      </c>
      <c r="AF30" s="28"/>
      <c r="AG30" s="5" t="str">
        <f>IF(AH$2="","",HLOOKUP(AH$2,Instructions!$D$203:$AS$234,25,FALSE))</f>
        <v/>
      </c>
      <c r="AH30" s="29" t="str">
        <f t="shared" si="6"/>
        <v/>
      </c>
      <c r="AJ30" s="25">
        <v>24</v>
      </c>
      <c r="AK30" s="28"/>
      <c r="AL30" s="5" t="str">
        <f>IF(AM$2="","",HLOOKUP(AM$2,Instructions!$D$203:$AS$234,25,FALSE))</f>
        <v/>
      </c>
      <c r="AM30" s="29" t="str">
        <f t="shared" si="7"/>
        <v/>
      </c>
      <c r="AO30" s="25">
        <v>24</v>
      </c>
      <c r="AP30" s="28"/>
      <c r="AQ30" s="5" t="str">
        <f>IF(AR$2="","",HLOOKUP(AR$2,Instructions!$D$203:$AS$234,25,FALSE))</f>
        <v/>
      </c>
      <c r="AR30" s="29" t="str">
        <f t="shared" si="8"/>
        <v/>
      </c>
      <c r="AT30" s="25">
        <v>24</v>
      </c>
      <c r="AU30" s="28"/>
      <c r="AV30" s="5" t="str">
        <f>IF(AW$2="","",HLOOKUP(AW$2,Instructions!$D$203:$AS$234,25,FALSE))</f>
        <v/>
      </c>
      <c r="AW30" s="29" t="str">
        <f t="shared" si="9"/>
        <v/>
      </c>
      <c r="AY30" s="25">
        <v>24</v>
      </c>
      <c r="AZ30" s="28"/>
      <c r="BA30" s="5" t="str">
        <f>IF(BB$2="","",HLOOKUP(BB$2,Instructions!$D$203:$AS$234,25,FALSE))</f>
        <v/>
      </c>
      <c r="BB30" s="29" t="str">
        <f t="shared" si="10"/>
        <v/>
      </c>
      <c r="BD30" s="25">
        <v>24</v>
      </c>
      <c r="BE30" s="28"/>
      <c r="BF30" s="5" t="str">
        <f>IF(BG$2="","",HLOOKUP(BG$2,Instructions!$D$203:$AS$234,25,FALSE))</f>
        <v/>
      </c>
      <c r="BG30" s="29" t="str">
        <f t="shared" si="11"/>
        <v/>
      </c>
      <c r="BI30" s="25">
        <v>24</v>
      </c>
      <c r="BJ30" s="28"/>
      <c r="BK30" s="5" t="str">
        <f>IF(BL$2="","",HLOOKUP(BL$2,Instructions!$D$203:$AS$234,25,FALSE))</f>
        <v/>
      </c>
      <c r="BL30" s="29" t="str">
        <f t="shared" si="12"/>
        <v/>
      </c>
      <c r="BN30" s="25">
        <v>24</v>
      </c>
      <c r="BO30" s="28"/>
      <c r="BP30" s="5" t="str">
        <f>IF(BQ$2="","",HLOOKUP(BQ$2,Instructions!$D$203:$AS$234,25,FALSE))</f>
        <v/>
      </c>
      <c r="BQ30" s="29" t="str">
        <f t="shared" si="13"/>
        <v/>
      </c>
      <c r="BS30" s="25">
        <v>24</v>
      </c>
      <c r="BT30" s="28"/>
      <c r="BU30" s="5" t="str">
        <f>IF(BV$2="","",HLOOKUP(BV$2,Instructions!$D$203:$AS$234,25,FALSE))</f>
        <v/>
      </c>
      <c r="BV30" s="29" t="str">
        <f t="shared" si="14"/>
        <v/>
      </c>
      <c r="BX30" s="25">
        <v>24</v>
      </c>
      <c r="BY30" s="28"/>
      <c r="BZ30" s="5" t="str">
        <f>IF(CA$2="","",HLOOKUP(CA$2,Instructions!$D$203:$AS$234,25,FALSE))</f>
        <v/>
      </c>
      <c r="CA30" s="29" t="str">
        <f t="shared" si="15"/>
        <v/>
      </c>
      <c r="CC30" s="25">
        <v>24</v>
      </c>
      <c r="CD30" s="28"/>
      <c r="CE30" s="5" t="str">
        <f>IF(CF$2="","",HLOOKUP(CF$2,Instructions!$D$203:$AS$234,25,FALSE))</f>
        <v/>
      </c>
      <c r="CF30" s="29" t="str">
        <f t="shared" si="16"/>
        <v/>
      </c>
      <c r="CH30" s="25">
        <v>24</v>
      </c>
      <c r="CI30" s="28"/>
      <c r="CJ30" s="5" t="str">
        <f>IF(CK$2="","",HLOOKUP(CK$2,Instructions!$D$203:$AS$234,25,FALSE))</f>
        <v/>
      </c>
      <c r="CK30" s="29" t="str">
        <f t="shared" si="17"/>
        <v/>
      </c>
      <c r="CM30" s="25">
        <v>24</v>
      </c>
      <c r="CN30" s="28"/>
      <c r="CO30" s="5" t="str">
        <f>IF(CP$2="","",HLOOKUP(CP$2,Instructions!$D$203:$AS$234,25,FALSE))</f>
        <v/>
      </c>
      <c r="CP30" s="29" t="str">
        <f t="shared" si="18"/>
        <v/>
      </c>
      <c r="CR30" s="25">
        <v>24</v>
      </c>
      <c r="CS30" s="28"/>
      <c r="CT30" s="5" t="str">
        <f>IF(CU$2="","",HLOOKUP(CU$2,Instructions!$D$203:$AS$234,25,FALSE))</f>
        <v/>
      </c>
      <c r="CU30" s="29" t="str">
        <f t="shared" si="19"/>
        <v/>
      </c>
      <c r="CW30" s="25">
        <v>24</v>
      </c>
      <c r="CX30" s="28"/>
      <c r="CY30" s="5" t="str">
        <f>IF(CZ$2="","",HLOOKUP(CZ$2,Instructions!$D$203:$AS$234,25,FALSE))</f>
        <v/>
      </c>
      <c r="CZ30" s="29" t="str">
        <f t="shared" si="20"/>
        <v/>
      </c>
      <c r="DB30" s="25">
        <v>24</v>
      </c>
      <c r="DC30" s="28"/>
      <c r="DD30" s="5" t="str">
        <f>IF(DE$2="","",HLOOKUP(DE$2,Instructions!$D$203:$AS$234,25,FALSE))</f>
        <v/>
      </c>
      <c r="DE30" s="29" t="str">
        <f t="shared" si="21"/>
        <v/>
      </c>
      <c r="DG30" s="25">
        <v>24</v>
      </c>
      <c r="DH30" s="28"/>
      <c r="DI30" s="5" t="str">
        <f>IF(DJ$2="","",HLOOKUP(DJ$2,Instructions!$D$203:$AS$234,25,FALSE))</f>
        <v/>
      </c>
      <c r="DJ30" s="29" t="str">
        <f t="shared" si="22"/>
        <v/>
      </c>
      <c r="DL30" s="25">
        <v>24</v>
      </c>
      <c r="DM30" s="28"/>
      <c r="DN30" s="5" t="str">
        <f>IF(DO$2="","",HLOOKUP(DO$2,Instructions!$D$203:$AS$234,25,FALSE))</f>
        <v/>
      </c>
      <c r="DO30" s="29" t="str">
        <f t="shared" si="23"/>
        <v/>
      </c>
      <c r="DQ30" s="25">
        <v>24</v>
      </c>
      <c r="DR30" s="28"/>
      <c r="DS30" s="5" t="str">
        <f>IF(DT$2="","",HLOOKUP(DT$2,Instructions!$D$203:$AS$234,25,FALSE))</f>
        <v/>
      </c>
      <c r="DT30" s="29" t="str">
        <f t="shared" si="24"/>
        <v/>
      </c>
      <c r="DV30" s="25">
        <v>24</v>
      </c>
      <c r="DW30" s="28"/>
      <c r="DX30" s="5" t="str">
        <f>IF(DY$2="","",HLOOKUP(DY$2,Instructions!$D$203:$AS$234,25,FALSE))</f>
        <v/>
      </c>
      <c r="DY30" s="29" t="str">
        <f t="shared" si="25"/>
        <v/>
      </c>
      <c r="EA30" s="25">
        <v>24</v>
      </c>
      <c r="EB30" s="28"/>
      <c r="EC30" s="5" t="str">
        <f>IF(ED$2="","",HLOOKUP(ED$2,Instructions!$D$203:$AS$234,25,FALSE))</f>
        <v/>
      </c>
      <c r="ED30" s="29" t="str">
        <f t="shared" si="26"/>
        <v/>
      </c>
      <c r="EF30" s="25">
        <v>24</v>
      </c>
      <c r="EG30" s="28"/>
      <c r="EH30" s="5" t="str">
        <f>IF(EI$2="","",HLOOKUP(EI$2,Instructions!$D$203:$AS$234,25,FALSE))</f>
        <v/>
      </c>
      <c r="EI30" s="29" t="str">
        <f t="shared" si="27"/>
        <v/>
      </c>
      <c r="EK30" s="25">
        <v>24</v>
      </c>
      <c r="EL30" s="28"/>
      <c r="EM30" s="5" t="str">
        <f>IF(EN$2="","",HLOOKUP(EN$2,Instructions!$D$203:$AS$234,25,FALSE))</f>
        <v/>
      </c>
      <c r="EN30" s="29" t="str">
        <f t="shared" si="28"/>
        <v/>
      </c>
      <c r="EP30" s="25">
        <v>24</v>
      </c>
      <c r="EQ30" s="28"/>
      <c r="ER30" s="5" t="str">
        <f>IF(ES$2="","",HLOOKUP(ES$2,Instructions!$D$203:$AS$234,25,FALSE))</f>
        <v/>
      </c>
      <c r="ES30" s="29" t="str">
        <f t="shared" si="29"/>
        <v/>
      </c>
      <c r="EU30" s="25">
        <v>24</v>
      </c>
      <c r="EV30" s="28"/>
      <c r="EW30" s="5" t="str">
        <f>IF(EX$2="","",HLOOKUP(EX$2,Instructions!$D$203:$AS$234,25,FALSE))</f>
        <v/>
      </c>
      <c r="EX30" s="29" t="str">
        <f t="shared" si="30"/>
        <v/>
      </c>
      <c r="EZ30" s="25">
        <v>24</v>
      </c>
      <c r="FA30" s="28"/>
      <c r="FB30" s="5" t="str">
        <f>IF(FC$2="","",HLOOKUP(FC$2,Instructions!$D$203:$AS$234,25,FALSE))</f>
        <v/>
      </c>
      <c r="FC30" s="29" t="str">
        <f t="shared" si="31"/>
        <v/>
      </c>
      <c r="FE30" s="25">
        <v>24</v>
      </c>
      <c r="FF30" s="28"/>
      <c r="FG30" s="5" t="str">
        <f>IF(FH$2="","",HLOOKUP(FH$2,Instructions!$D$203:$AS$234,25,FALSE))</f>
        <v/>
      </c>
      <c r="FH30" s="29" t="str">
        <f t="shared" si="32"/>
        <v/>
      </c>
      <c r="FJ30" s="25">
        <v>24</v>
      </c>
      <c r="FK30" s="28"/>
      <c r="FL30" s="5" t="str">
        <f>IF(FM$2="","",HLOOKUP(FM$2,Instructions!$D$203:$AS$234,25,FALSE))</f>
        <v/>
      </c>
      <c r="FM30" s="29" t="str">
        <f t="shared" si="33"/>
        <v/>
      </c>
      <c r="FO30" s="25">
        <v>24</v>
      </c>
      <c r="FP30" s="28"/>
      <c r="FQ30" s="5" t="str">
        <f>IF(FR$2="","",HLOOKUP(FR$2,Instructions!$D$203:$AS$234,25,FALSE))</f>
        <v/>
      </c>
      <c r="FR30" s="29" t="str">
        <f t="shared" si="34"/>
        <v/>
      </c>
      <c r="FT30" s="25">
        <v>24</v>
      </c>
      <c r="FU30" s="28"/>
      <c r="FV30" s="5" t="str">
        <f>IF(FW$2="","",HLOOKUP(FW$2,Instructions!$D$203:$AS$234,25,FALSE))</f>
        <v/>
      </c>
      <c r="FW30" s="29" t="str">
        <f t="shared" si="35"/>
        <v/>
      </c>
      <c r="FY30" s="25">
        <v>24</v>
      </c>
      <c r="FZ30" s="28"/>
      <c r="GA30" s="5" t="str">
        <f>IF(GB$2="","",HLOOKUP(GB$2,Instructions!$D$203:$AS$234,25,FALSE))</f>
        <v/>
      </c>
      <c r="GB30" s="29" t="str">
        <f t="shared" si="36"/>
        <v/>
      </c>
      <c r="GD30" s="25">
        <v>24</v>
      </c>
      <c r="GE30" s="28"/>
      <c r="GF30" s="5" t="str">
        <f>IF(GG$2="","",HLOOKUP(GG$2,Instructions!$D$203:$AS$234,25,FALSE))</f>
        <v/>
      </c>
      <c r="GG30" s="29" t="str">
        <f t="shared" si="37"/>
        <v/>
      </c>
      <c r="GI30" s="25">
        <v>24</v>
      </c>
      <c r="GJ30" s="28"/>
      <c r="GK30" s="5" t="str">
        <f>IF(GL$2="","",HLOOKUP(GL$2,Instructions!$D$203:$AS$234,25,FALSE))</f>
        <v/>
      </c>
      <c r="GL30" s="29" t="str">
        <f t="shared" si="38"/>
        <v/>
      </c>
      <c r="GN30" s="25">
        <v>24</v>
      </c>
      <c r="GO30" s="28"/>
      <c r="GP30" s="5" t="str">
        <f>IF(GQ$2="","",HLOOKUP(GQ$2,Instructions!$D$203:$AS$234,25,FALSE))</f>
        <v/>
      </c>
      <c r="GQ30" s="29" t="str">
        <f t="shared" si="39"/>
        <v/>
      </c>
    </row>
    <row r="31" spans="1:199" x14ac:dyDescent="0.3">
      <c r="A31" s="25">
        <v>25</v>
      </c>
      <c r="B31" s="28"/>
      <c r="C31" s="5" t="str">
        <f>IF(D$2="","",HLOOKUP(D$2,Instructions!$D$203:$AS$234,26,FALSE))</f>
        <v/>
      </c>
      <c r="D31" s="29" t="str">
        <f t="shared" si="0"/>
        <v/>
      </c>
      <c r="F31" s="25">
        <v>25</v>
      </c>
      <c r="G31" s="28"/>
      <c r="H31" s="5" t="str">
        <f>IF(I$2="","",HLOOKUP(I$2,Instructions!$D$203:$AS$234,26,FALSE))</f>
        <v/>
      </c>
      <c r="I31" s="29" t="str">
        <f t="shared" si="1"/>
        <v/>
      </c>
      <c r="K31" s="25">
        <v>25</v>
      </c>
      <c r="L31" s="28"/>
      <c r="M31" s="5" t="str">
        <f>IF(N$2="","",HLOOKUP(N$2,Instructions!$D$203:$AS$234,26,FALSE))</f>
        <v/>
      </c>
      <c r="N31" s="29" t="str">
        <f t="shared" si="2"/>
        <v/>
      </c>
      <c r="P31" s="25">
        <v>25</v>
      </c>
      <c r="Q31" s="28"/>
      <c r="R31" s="5" t="str">
        <f>IF(S$2="","",HLOOKUP(S$2,Instructions!$D$203:$AS$234,26,FALSE))</f>
        <v/>
      </c>
      <c r="S31" s="29" t="str">
        <f t="shared" si="3"/>
        <v/>
      </c>
      <c r="U31" s="25">
        <v>25</v>
      </c>
      <c r="V31" s="28"/>
      <c r="W31" s="5" t="str">
        <f>IF(X$2="","",HLOOKUP(X$2,Instructions!$D$203:$AS$234,26,FALSE))</f>
        <v/>
      </c>
      <c r="X31" s="29" t="str">
        <f t="shared" si="4"/>
        <v/>
      </c>
      <c r="Z31" s="25">
        <v>25</v>
      </c>
      <c r="AA31" s="28"/>
      <c r="AB31" s="5" t="str">
        <f>IF(AC$2="","",HLOOKUP(AC$2,Instructions!$D$203:$AS$234,26,FALSE))</f>
        <v/>
      </c>
      <c r="AC31" s="29" t="str">
        <f t="shared" si="5"/>
        <v/>
      </c>
      <c r="AE31" s="25">
        <v>25</v>
      </c>
      <c r="AF31" s="28"/>
      <c r="AG31" s="5" t="str">
        <f>IF(AH$2="","",HLOOKUP(AH$2,Instructions!$D$203:$AS$234,26,FALSE))</f>
        <v/>
      </c>
      <c r="AH31" s="29" t="str">
        <f t="shared" si="6"/>
        <v/>
      </c>
      <c r="AJ31" s="25">
        <v>25</v>
      </c>
      <c r="AK31" s="28"/>
      <c r="AL31" s="5" t="str">
        <f>IF(AM$2="","",HLOOKUP(AM$2,Instructions!$D$203:$AS$234,26,FALSE))</f>
        <v/>
      </c>
      <c r="AM31" s="29" t="str">
        <f t="shared" si="7"/>
        <v/>
      </c>
      <c r="AO31" s="25">
        <v>25</v>
      </c>
      <c r="AP31" s="28"/>
      <c r="AQ31" s="5" t="str">
        <f>IF(AR$2="","",HLOOKUP(AR$2,Instructions!$D$203:$AS$234,26,FALSE))</f>
        <v/>
      </c>
      <c r="AR31" s="29" t="str">
        <f t="shared" si="8"/>
        <v/>
      </c>
      <c r="AT31" s="25">
        <v>25</v>
      </c>
      <c r="AU31" s="28"/>
      <c r="AV31" s="5" t="str">
        <f>IF(AW$2="","",HLOOKUP(AW$2,Instructions!$D$203:$AS$234,26,FALSE))</f>
        <v/>
      </c>
      <c r="AW31" s="29" t="str">
        <f t="shared" si="9"/>
        <v/>
      </c>
      <c r="AY31" s="25">
        <v>25</v>
      </c>
      <c r="AZ31" s="28"/>
      <c r="BA31" s="5" t="str">
        <f>IF(BB$2="","",HLOOKUP(BB$2,Instructions!$D$203:$AS$234,26,FALSE))</f>
        <v/>
      </c>
      <c r="BB31" s="29" t="str">
        <f t="shared" si="10"/>
        <v/>
      </c>
      <c r="BD31" s="25">
        <v>25</v>
      </c>
      <c r="BE31" s="28"/>
      <c r="BF31" s="5" t="str">
        <f>IF(BG$2="","",HLOOKUP(BG$2,Instructions!$D$203:$AS$234,26,FALSE))</f>
        <v/>
      </c>
      <c r="BG31" s="29" t="str">
        <f t="shared" si="11"/>
        <v/>
      </c>
      <c r="BI31" s="25">
        <v>25</v>
      </c>
      <c r="BJ31" s="28"/>
      <c r="BK31" s="5" t="str">
        <f>IF(BL$2="","",HLOOKUP(BL$2,Instructions!$D$203:$AS$234,26,FALSE))</f>
        <v/>
      </c>
      <c r="BL31" s="29" t="str">
        <f t="shared" si="12"/>
        <v/>
      </c>
      <c r="BN31" s="25">
        <v>25</v>
      </c>
      <c r="BO31" s="28"/>
      <c r="BP31" s="5" t="str">
        <f>IF(BQ$2="","",HLOOKUP(BQ$2,Instructions!$D$203:$AS$234,26,FALSE))</f>
        <v/>
      </c>
      <c r="BQ31" s="29" t="str">
        <f t="shared" si="13"/>
        <v/>
      </c>
      <c r="BS31" s="25">
        <v>25</v>
      </c>
      <c r="BT31" s="28"/>
      <c r="BU31" s="5" t="str">
        <f>IF(BV$2="","",HLOOKUP(BV$2,Instructions!$D$203:$AS$234,26,FALSE))</f>
        <v/>
      </c>
      <c r="BV31" s="29" t="str">
        <f t="shared" si="14"/>
        <v/>
      </c>
      <c r="BX31" s="25">
        <v>25</v>
      </c>
      <c r="BY31" s="28"/>
      <c r="BZ31" s="5" t="str">
        <f>IF(CA$2="","",HLOOKUP(CA$2,Instructions!$D$203:$AS$234,26,FALSE))</f>
        <v/>
      </c>
      <c r="CA31" s="29" t="str">
        <f t="shared" si="15"/>
        <v/>
      </c>
      <c r="CC31" s="25">
        <v>25</v>
      </c>
      <c r="CD31" s="28"/>
      <c r="CE31" s="5" t="str">
        <f>IF(CF$2="","",HLOOKUP(CF$2,Instructions!$D$203:$AS$234,26,FALSE))</f>
        <v/>
      </c>
      <c r="CF31" s="29" t="str">
        <f t="shared" si="16"/>
        <v/>
      </c>
      <c r="CH31" s="25">
        <v>25</v>
      </c>
      <c r="CI31" s="28"/>
      <c r="CJ31" s="5" t="str">
        <f>IF(CK$2="","",HLOOKUP(CK$2,Instructions!$D$203:$AS$234,26,FALSE))</f>
        <v/>
      </c>
      <c r="CK31" s="29" t="str">
        <f t="shared" si="17"/>
        <v/>
      </c>
      <c r="CM31" s="25">
        <v>25</v>
      </c>
      <c r="CN31" s="28"/>
      <c r="CO31" s="5" t="str">
        <f>IF(CP$2="","",HLOOKUP(CP$2,Instructions!$D$203:$AS$234,26,FALSE))</f>
        <v/>
      </c>
      <c r="CP31" s="29" t="str">
        <f t="shared" si="18"/>
        <v/>
      </c>
      <c r="CR31" s="25">
        <v>25</v>
      </c>
      <c r="CS31" s="28"/>
      <c r="CT31" s="5" t="str">
        <f>IF(CU$2="","",HLOOKUP(CU$2,Instructions!$D$203:$AS$234,26,FALSE))</f>
        <v/>
      </c>
      <c r="CU31" s="29" t="str">
        <f t="shared" si="19"/>
        <v/>
      </c>
      <c r="CW31" s="25">
        <v>25</v>
      </c>
      <c r="CX31" s="28"/>
      <c r="CY31" s="5" t="str">
        <f>IF(CZ$2="","",HLOOKUP(CZ$2,Instructions!$D$203:$AS$234,26,FALSE))</f>
        <v/>
      </c>
      <c r="CZ31" s="29" t="str">
        <f t="shared" si="20"/>
        <v/>
      </c>
      <c r="DB31" s="25">
        <v>25</v>
      </c>
      <c r="DC31" s="28"/>
      <c r="DD31" s="5" t="str">
        <f>IF(DE$2="","",HLOOKUP(DE$2,Instructions!$D$203:$AS$234,26,FALSE))</f>
        <v/>
      </c>
      <c r="DE31" s="29" t="str">
        <f t="shared" si="21"/>
        <v/>
      </c>
      <c r="DG31" s="25">
        <v>25</v>
      </c>
      <c r="DH31" s="28"/>
      <c r="DI31" s="5" t="str">
        <f>IF(DJ$2="","",HLOOKUP(DJ$2,Instructions!$D$203:$AS$234,26,FALSE))</f>
        <v/>
      </c>
      <c r="DJ31" s="29" t="str">
        <f t="shared" si="22"/>
        <v/>
      </c>
      <c r="DL31" s="25">
        <v>25</v>
      </c>
      <c r="DM31" s="28"/>
      <c r="DN31" s="5" t="str">
        <f>IF(DO$2="","",HLOOKUP(DO$2,Instructions!$D$203:$AS$234,26,FALSE))</f>
        <v/>
      </c>
      <c r="DO31" s="29" t="str">
        <f t="shared" si="23"/>
        <v/>
      </c>
      <c r="DQ31" s="25">
        <v>25</v>
      </c>
      <c r="DR31" s="28"/>
      <c r="DS31" s="5" t="str">
        <f>IF(DT$2="","",HLOOKUP(DT$2,Instructions!$D$203:$AS$234,26,FALSE))</f>
        <v/>
      </c>
      <c r="DT31" s="29" t="str">
        <f t="shared" si="24"/>
        <v/>
      </c>
      <c r="DV31" s="25">
        <v>25</v>
      </c>
      <c r="DW31" s="28"/>
      <c r="DX31" s="5" t="str">
        <f>IF(DY$2="","",HLOOKUP(DY$2,Instructions!$D$203:$AS$234,26,FALSE))</f>
        <v/>
      </c>
      <c r="DY31" s="29" t="str">
        <f t="shared" si="25"/>
        <v/>
      </c>
      <c r="EA31" s="25">
        <v>25</v>
      </c>
      <c r="EB31" s="28"/>
      <c r="EC31" s="5" t="str">
        <f>IF(ED$2="","",HLOOKUP(ED$2,Instructions!$D$203:$AS$234,26,FALSE))</f>
        <v/>
      </c>
      <c r="ED31" s="29" t="str">
        <f t="shared" si="26"/>
        <v/>
      </c>
      <c r="EF31" s="25">
        <v>25</v>
      </c>
      <c r="EG31" s="28"/>
      <c r="EH31" s="5" t="str">
        <f>IF(EI$2="","",HLOOKUP(EI$2,Instructions!$D$203:$AS$234,26,FALSE))</f>
        <v/>
      </c>
      <c r="EI31" s="29" t="str">
        <f t="shared" si="27"/>
        <v/>
      </c>
      <c r="EK31" s="25">
        <v>25</v>
      </c>
      <c r="EL31" s="28"/>
      <c r="EM31" s="5" t="str">
        <f>IF(EN$2="","",HLOOKUP(EN$2,Instructions!$D$203:$AS$234,26,FALSE))</f>
        <v/>
      </c>
      <c r="EN31" s="29" t="str">
        <f t="shared" si="28"/>
        <v/>
      </c>
      <c r="EP31" s="25">
        <v>25</v>
      </c>
      <c r="EQ31" s="28"/>
      <c r="ER31" s="5" t="str">
        <f>IF(ES$2="","",HLOOKUP(ES$2,Instructions!$D$203:$AS$234,26,FALSE))</f>
        <v/>
      </c>
      <c r="ES31" s="29" t="str">
        <f t="shared" si="29"/>
        <v/>
      </c>
      <c r="EU31" s="25">
        <v>25</v>
      </c>
      <c r="EV31" s="28"/>
      <c r="EW31" s="5" t="str">
        <f>IF(EX$2="","",HLOOKUP(EX$2,Instructions!$D$203:$AS$234,26,FALSE))</f>
        <v/>
      </c>
      <c r="EX31" s="29" t="str">
        <f t="shared" si="30"/>
        <v/>
      </c>
      <c r="EZ31" s="25">
        <v>25</v>
      </c>
      <c r="FA31" s="28"/>
      <c r="FB31" s="5" t="str">
        <f>IF(FC$2="","",HLOOKUP(FC$2,Instructions!$D$203:$AS$234,26,FALSE))</f>
        <v/>
      </c>
      <c r="FC31" s="29" t="str">
        <f t="shared" si="31"/>
        <v/>
      </c>
      <c r="FE31" s="25">
        <v>25</v>
      </c>
      <c r="FF31" s="28"/>
      <c r="FG31" s="5" t="str">
        <f>IF(FH$2="","",HLOOKUP(FH$2,Instructions!$D$203:$AS$234,26,FALSE))</f>
        <v/>
      </c>
      <c r="FH31" s="29" t="str">
        <f t="shared" si="32"/>
        <v/>
      </c>
      <c r="FJ31" s="25">
        <v>25</v>
      </c>
      <c r="FK31" s="28"/>
      <c r="FL31" s="5" t="str">
        <f>IF(FM$2="","",HLOOKUP(FM$2,Instructions!$D$203:$AS$234,26,FALSE))</f>
        <v/>
      </c>
      <c r="FM31" s="29" t="str">
        <f t="shared" si="33"/>
        <v/>
      </c>
      <c r="FO31" s="25">
        <v>25</v>
      </c>
      <c r="FP31" s="28"/>
      <c r="FQ31" s="5" t="str">
        <f>IF(FR$2="","",HLOOKUP(FR$2,Instructions!$D$203:$AS$234,26,FALSE))</f>
        <v/>
      </c>
      <c r="FR31" s="29" t="str">
        <f t="shared" si="34"/>
        <v/>
      </c>
      <c r="FT31" s="25">
        <v>25</v>
      </c>
      <c r="FU31" s="28"/>
      <c r="FV31" s="5" t="str">
        <f>IF(FW$2="","",HLOOKUP(FW$2,Instructions!$D$203:$AS$234,26,FALSE))</f>
        <v/>
      </c>
      <c r="FW31" s="29" t="str">
        <f t="shared" si="35"/>
        <v/>
      </c>
      <c r="FY31" s="25">
        <v>25</v>
      </c>
      <c r="FZ31" s="28"/>
      <c r="GA31" s="5" t="str">
        <f>IF(GB$2="","",HLOOKUP(GB$2,Instructions!$D$203:$AS$234,26,FALSE))</f>
        <v/>
      </c>
      <c r="GB31" s="29" t="str">
        <f t="shared" si="36"/>
        <v/>
      </c>
      <c r="GD31" s="25">
        <v>25</v>
      </c>
      <c r="GE31" s="28"/>
      <c r="GF31" s="5" t="str">
        <f>IF(GG$2="","",HLOOKUP(GG$2,Instructions!$D$203:$AS$234,26,FALSE))</f>
        <v/>
      </c>
      <c r="GG31" s="29" t="str">
        <f t="shared" si="37"/>
        <v/>
      </c>
      <c r="GI31" s="25">
        <v>25</v>
      </c>
      <c r="GJ31" s="28"/>
      <c r="GK31" s="5" t="str">
        <f>IF(GL$2="","",HLOOKUP(GL$2,Instructions!$D$203:$AS$234,26,FALSE))</f>
        <v/>
      </c>
      <c r="GL31" s="29" t="str">
        <f t="shared" si="38"/>
        <v/>
      </c>
      <c r="GN31" s="25">
        <v>25</v>
      </c>
      <c r="GO31" s="28"/>
      <c r="GP31" s="5" t="str">
        <f>IF(GQ$2="","",HLOOKUP(GQ$2,Instructions!$D$203:$AS$234,26,FALSE))</f>
        <v/>
      </c>
      <c r="GQ31" s="29" t="str">
        <f t="shared" si="39"/>
        <v/>
      </c>
    </row>
    <row r="32" spans="1:199" x14ac:dyDescent="0.3">
      <c r="A32" s="25">
        <v>26</v>
      </c>
      <c r="B32" s="28"/>
      <c r="C32" s="5" t="str">
        <f>IF(D$2="","",HLOOKUP(D$2,Instructions!$D$203:$AS$234,27,FALSE))</f>
        <v/>
      </c>
      <c r="D32" s="29" t="str">
        <f t="shared" si="0"/>
        <v/>
      </c>
      <c r="F32" s="25">
        <v>26</v>
      </c>
      <c r="G32" s="28"/>
      <c r="H32" s="5" t="str">
        <f>IF(I$2="","",HLOOKUP(I$2,Instructions!$D$203:$AS$234,27,FALSE))</f>
        <v/>
      </c>
      <c r="I32" s="29" t="str">
        <f t="shared" si="1"/>
        <v/>
      </c>
      <c r="K32" s="25">
        <v>26</v>
      </c>
      <c r="L32" s="28"/>
      <c r="M32" s="5" t="str">
        <f>IF(N$2="","",HLOOKUP(N$2,Instructions!$D$203:$AS$234,27,FALSE))</f>
        <v/>
      </c>
      <c r="N32" s="29" t="str">
        <f t="shared" si="2"/>
        <v/>
      </c>
      <c r="P32" s="25">
        <v>26</v>
      </c>
      <c r="Q32" s="28"/>
      <c r="R32" s="5" t="str">
        <f>IF(S$2="","",HLOOKUP(S$2,Instructions!$D$203:$AS$234,27,FALSE))</f>
        <v/>
      </c>
      <c r="S32" s="29" t="str">
        <f t="shared" si="3"/>
        <v/>
      </c>
      <c r="U32" s="25">
        <v>26</v>
      </c>
      <c r="V32" s="28"/>
      <c r="W32" s="5" t="str">
        <f>IF(X$2="","",HLOOKUP(X$2,Instructions!$D$203:$AS$234,27,FALSE))</f>
        <v/>
      </c>
      <c r="X32" s="29" t="str">
        <f t="shared" si="4"/>
        <v/>
      </c>
      <c r="Z32" s="25">
        <v>26</v>
      </c>
      <c r="AA32" s="28"/>
      <c r="AB32" s="5" t="str">
        <f>IF(AC$2="","",HLOOKUP(AC$2,Instructions!$D$203:$AS$234,27,FALSE))</f>
        <v/>
      </c>
      <c r="AC32" s="29" t="str">
        <f t="shared" si="5"/>
        <v/>
      </c>
      <c r="AE32" s="25">
        <v>26</v>
      </c>
      <c r="AF32" s="28"/>
      <c r="AG32" s="5" t="str">
        <f>IF(AH$2="","",HLOOKUP(AH$2,Instructions!$D$203:$AS$234,27,FALSE))</f>
        <v/>
      </c>
      <c r="AH32" s="29" t="str">
        <f t="shared" si="6"/>
        <v/>
      </c>
      <c r="AJ32" s="25">
        <v>26</v>
      </c>
      <c r="AK32" s="28"/>
      <c r="AL32" s="5" t="str">
        <f>IF(AM$2="","",HLOOKUP(AM$2,Instructions!$D$203:$AS$234,27,FALSE))</f>
        <v/>
      </c>
      <c r="AM32" s="29" t="str">
        <f t="shared" si="7"/>
        <v/>
      </c>
      <c r="AO32" s="25">
        <v>26</v>
      </c>
      <c r="AP32" s="28"/>
      <c r="AQ32" s="5" t="str">
        <f>IF(AR$2="","",HLOOKUP(AR$2,Instructions!$D$203:$AS$234,27,FALSE))</f>
        <v/>
      </c>
      <c r="AR32" s="29" t="str">
        <f t="shared" si="8"/>
        <v/>
      </c>
      <c r="AT32" s="25">
        <v>26</v>
      </c>
      <c r="AU32" s="28"/>
      <c r="AV32" s="5" t="str">
        <f>IF(AW$2="","",HLOOKUP(AW$2,Instructions!$D$203:$AS$234,27,FALSE))</f>
        <v/>
      </c>
      <c r="AW32" s="29" t="str">
        <f t="shared" si="9"/>
        <v/>
      </c>
      <c r="AY32" s="25">
        <v>26</v>
      </c>
      <c r="AZ32" s="28"/>
      <c r="BA32" s="5" t="str">
        <f>IF(BB$2="","",HLOOKUP(BB$2,Instructions!$D$203:$AS$234,27,FALSE))</f>
        <v/>
      </c>
      <c r="BB32" s="29" t="str">
        <f t="shared" si="10"/>
        <v/>
      </c>
      <c r="BD32" s="25">
        <v>26</v>
      </c>
      <c r="BE32" s="28"/>
      <c r="BF32" s="5" t="str">
        <f>IF(BG$2="","",HLOOKUP(BG$2,Instructions!$D$203:$AS$234,27,FALSE))</f>
        <v/>
      </c>
      <c r="BG32" s="29" t="str">
        <f t="shared" si="11"/>
        <v/>
      </c>
      <c r="BI32" s="25">
        <v>26</v>
      </c>
      <c r="BJ32" s="28"/>
      <c r="BK32" s="5" t="str">
        <f>IF(BL$2="","",HLOOKUP(BL$2,Instructions!$D$203:$AS$234,27,FALSE))</f>
        <v/>
      </c>
      <c r="BL32" s="29" t="str">
        <f t="shared" si="12"/>
        <v/>
      </c>
      <c r="BN32" s="25">
        <v>26</v>
      </c>
      <c r="BO32" s="28"/>
      <c r="BP32" s="5" t="str">
        <f>IF(BQ$2="","",HLOOKUP(BQ$2,Instructions!$D$203:$AS$234,27,FALSE))</f>
        <v/>
      </c>
      <c r="BQ32" s="29" t="str">
        <f t="shared" si="13"/>
        <v/>
      </c>
      <c r="BS32" s="25">
        <v>26</v>
      </c>
      <c r="BT32" s="28"/>
      <c r="BU32" s="5" t="str">
        <f>IF(BV$2="","",HLOOKUP(BV$2,Instructions!$D$203:$AS$234,27,FALSE))</f>
        <v/>
      </c>
      <c r="BV32" s="29" t="str">
        <f t="shared" si="14"/>
        <v/>
      </c>
      <c r="BX32" s="25">
        <v>26</v>
      </c>
      <c r="BY32" s="28"/>
      <c r="BZ32" s="5" t="str">
        <f>IF(CA$2="","",HLOOKUP(CA$2,Instructions!$D$203:$AS$234,27,FALSE))</f>
        <v/>
      </c>
      <c r="CA32" s="29" t="str">
        <f t="shared" si="15"/>
        <v/>
      </c>
      <c r="CC32" s="25">
        <v>26</v>
      </c>
      <c r="CD32" s="28"/>
      <c r="CE32" s="5" t="str">
        <f>IF(CF$2="","",HLOOKUP(CF$2,Instructions!$D$203:$AS$234,27,FALSE))</f>
        <v/>
      </c>
      <c r="CF32" s="29" t="str">
        <f t="shared" si="16"/>
        <v/>
      </c>
      <c r="CH32" s="25">
        <v>26</v>
      </c>
      <c r="CI32" s="28"/>
      <c r="CJ32" s="5" t="str">
        <f>IF(CK$2="","",HLOOKUP(CK$2,Instructions!$D$203:$AS$234,27,FALSE))</f>
        <v/>
      </c>
      <c r="CK32" s="29" t="str">
        <f t="shared" si="17"/>
        <v/>
      </c>
      <c r="CM32" s="25">
        <v>26</v>
      </c>
      <c r="CN32" s="28"/>
      <c r="CO32" s="5" t="str">
        <f>IF(CP$2="","",HLOOKUP(CP$2,Instructions!$D$203:$AS$234,27,FALSE))</f>
        <v/>
      </c>
      <c r="CP32" s="29" t="str">
        <f t="shared" si="18"/>
        <v/>
      </c>
      <c r="CR32" s="25">
        <v>26</v>
      </c>
      <c r="CS32" s="28"/>
      <c r="CT32" s="5" t="str">
        <f>IF(CU$2="","",HLOOKUP(CU$2,Instructions!$D$203:$AS$234,27,FALSE))</f>
        <v/>
      </c>
      <c r="CU32" s="29" t="str">
        <f t="shared" si="19"/>
        <v/>
      </c>
      <c r="CW32" s="25">
        <v>26</v>
      </c>
      <c r="CX32" s="28"/>
      <c r="CY32" s="5" t="str">
        <f>IF(CZ$2="","",HLOOKUP(CZ$2,Instructions!$D$203:$AS$234,27,FALSE))</f>
        <v/>
      </c>
      <c r="CZ32" s="29" t="str">
        <f t="shared" si="20"/>
        <v/>
      </c>
      <c r="DB32" s="25">
        <v>26</v>
      </c>
      <c r="DC32" s="28"/>
      <c r="DD32" s="5" t="str">
        <f>IF(DE$2="","",HLOOKUP(DE$2,Instructions!$D$203:$AS$234,27,FALSE))</f>
        <v/>
      </c>
      <c r="DE32" s="29" t="str">
        <f t="shared" si="21"/>
        <v/>
      </c>
      <c r="DG32" s="25">
        <v>26</v>
      </c>
      <c r="DH32" s="28"/>
      <c r="DI32" s="5" t="str">
        <f>IF(DJ$2="","",HLOOKUP(DJ$2,Instructions!$D$203:$AS$234,27,FALSE))</f>
        <v/>
      </c>
      <c r="DJ32" s="29" t="str">
        <f t="shared" si="22"/>
        <v/>
      </c>
      <c r="DL32" s="25">
        <v>26</v>
      </c>
      <c r="DM32" s="28"/>
      <c r="DN32" s="5" t="str">
        <f>IF(DO$2="","",HLOOKUP(DO$2,Instructions!$D$203:$AS$234,27,FALSE))</f>
        <v/>
      </c>
      <c r="DO32" s="29" t="str">
        <f t="shared" si="23"/>
        <v/>
      </c>
      <c r="DQ32" s="25">
        <v>26</v>
      </c>
      <c r="DR32" s="28"/>
      <c r="DS32" s="5" t="str">
        <f>IF(DT$2="","",HLOOKUP(DT$2,Instructions!$D$203:$AS$234,27,FALSE))</f>
        <v/>
      </c>
      <c r="DT32" s="29" t="str">
        <f t="shared" si="24"/>
        <v/>
      </c>
      <c r="DV32" s="25">
        <v>26</v>
      </c>
      <c r="DW32" s="28"/>
      <c r="DX32" s="5" t="str">
        <f>IF(DY$2="","",HLOOKUP(DY$2,Instructions!$D$203:$AS$234,27,FALSE))</f>
        <v/>
      </c>
      <c r="DY32" s="29" t="str">
        <f t="shared" si="25"/>
        <v/>
      </c>
      <c r="EA32" s="25">
        <v>26</v>
      </c>
      <c r="EB32" s="28"/>
      <c r="EC32" s="5" t="str">
        <f>IF(ED$2="","",HLOOKUP(ED$2,Instructions!$D$203:$AS$234,27,FALSE))</f>
        <v/>
      </c>
      <c r="ED32" s="29" t="str">
        <f t="shared" si="26"/>
        <v/>
      </c>
      <c r="EF32" s="25">
        <v>26</v>
      </c>
      <c r="EG32" s="28"/>
      <c r="EH32" s="5" t="str">
        <f>IF(EI$2="","",HLOOKUP(EI$2,Instructions!$D$203:$AS$234,27,FALSE))</f>
        <v/>
      </c>
      <c r="EI32" s="29" t="str">
        <f t="shared" si="27"/>
        <v/>
      </c>
      <c r="EK32" s="25">
        <v>26</v>
      </c>
      <c r="EL32" s="28"/>
      <c r="EM32" s="5" t="str">
        <f>IF(EN$2="","",HLOOKUP(EN$2,Instructions!$D$203:$AS$234,27,FALSE))</f>
        <v/>
      </c>
      <c r="EN32" s="29" t="str">
        <f t="shared" si="28"/>
        <v/>
      </c>
      <c r="EP32" s="25">
        <v>26</v>
      </c>
      <c r="EQ32" s="28"/>
      <c r="ER32" s="5" t="str">
        <f>IF(ES$2="","",HLOOKUP(ES$2,Instructions!$D$203:$AS$234,27,FALSE))</f>
        <v/>
      </c>
      <c r="ES32" s="29" t="str">
        <f t="shared" si="29"/>
        <v/>
      </c>
      <c r="EU32" s="25">
        <v>26</v>
      </c>
      <c r="EV32" s="28"/>
      <c r="EW32" s="5" t="str">
        <f>IF(EX$2="","",HLOOKUP(EX$2,Instructions!$D$203:$AS$234,27,FALSE))</f>
        <v/>
      </c>
      <c r="EX32" s="29" t="str">
        <f t="shared" si="30"/>
        <v/>
      </c>
      <c r="EZ32" s="25">
        <v>26</v>
      </c>
      <c r="FA32" s="28"/>
      <c r="FB32" s="5" t="str">
        <f>IF(FC$2="","",HLOOKUP(FC$2,Instructions!$D$203:$AS$234,27,FALSE))</f>
        <v/>
      </c>
      <c r="FC32" s="29" t="str">
        <f t="shared" si="31"/>
        <v/>
      </c>
      <c r="FE32" s="25">
        <v>26</v>
      </c>
      <c r="FF32" s="28"/>
      <c r="FG32" s="5" t="str">
        <f>IF(FH$2="","",HLOOKUP(FH$2,Instructions!$D$203:$AS$234,27,FALSE))</f>
        <v/>
      </c>
      <c r="FH32" s="29" t="str">
        <f t="shared" si="32"/>
        <v/>
      </c>
      <c r="FJ32" s="25">
        <v>26</v>
      </c>
      <c r="FK32" s="28"/>
      <c r="FL32" s="5" t="str">
        <f>IF(FM$2="","",HLOOKUP(FM$2,Instructions!$D$203:$AS$234,27,FALSE))</f>
        <v/>
      </c>
      <c r="FM32" s="29" t="str">
        <f t="shared" si="33"/>
        <v/>
      </c>
      <c r="FO32" s="25">
        <v>26</v>
      </c>
      <c r="FP32" s="28"/>
      <c r="FQ32" s="5" t="str">
        <f>IF(FR$2="","",HLOOKUP(FR$2,Instructions!$D$203:$AS$234,27,FALSE))</f>
        <v/>
      </c>
      <c r="FR32" s="29" t="str">
        <f t="shared" si="34"/>
        <v/>
      </c>
      <c r="FT32" s="25">
        <v>26</v>
      </c>
      <c r="FU32" s="28"/>
      <c r="FV32" s="5" t="str">
        <f>IF(FW$2="","",HLOOKUP(FW$2,Instructions!$D$203:$AS$234,27,FALSE))</f>
        <v/>
      </c>
      <c r="FW32" s="29" t="str">
        <f t="shared" si="35"/>
        <v/>
      </c>
      <c r="FY32" s="25">
        <v>26</v>
      </c>
      <c r="FZ32" s="28"/>
      <c r="GA32" s="5" t="str">
        <f>IF(GB$2="","",HLOOKUP(GB$2,Instructions!$D$203:$AS$234,27,FALSE))</f>
        <v/>
      </c>
      <c r="GB32" s="29" t="str">
        <f t="shared" si="36"/>
        <v/>
      </c>
      <c r="GD32" s="25">
        <v>26</v>
      </c>
      <c r="GE32" s="28"/>
      <c r="GF32" s="5" t="str">
        <f>IF(GG$2="","",HLOOKUP(GG$2,Instructions!$D$203:$AS$234,27,FALSE))</f>
        <v/>
      </c>
      <c r="GG32" s="29" t="str">
        <f t="shared" si="37"/>
        <v/>
      </c>
      <c r="GI32" s="25">
        <v>26</v>
      </c>
      <c r="GJ32" s="28"/>
      <c r="GK32" s="5" t="str">
        <f>IF(GL$2="","",HLOOKUP(GL$2,Instructions!$D$203:$AS$234,27,FALSE))</f>
        <v/>
      </c>
      <c r="GL32" s="29" t="str">
        <f t="shared" si="38"/>
        <v/>
      </c>
      <c r="GN32" s="25">
        <v>26</v>
      </c>
      <c r="GO32" s="28"/>
      <c r="GP32" s="5" t="str">
        <f>IF(GQ$2="","",HLOOKUP(GQ$2,Instructions!$D$203:$AS$234,27,FALSE))</f>
        <v/>
      </c>
      <c r="GQ32" s="29" t="str">
        <f t="shared" si="39"/>
        <v/>
      </c>
    </row>
    <row r="33" spans="1:199" x14ac:dyDescent="0.3">
      <c r="A33" s="25">
        <v>27</v>
      </c>
      <c r="B33" s="28"/>
      <c r="C33" s="5" t="str">
        <f>IF(D$2="","",HLOOKUP(D$2,Instructions!$D$203:$AS$234,28,FALSE))</f>
        <v/>
      </c>
      <c r="D33" s="29" t="str">
        <f t="shared" si="0"/>
        <v/>
      </c>
      <c r="F33" s="25">
        <v>27</v>
      </c>
      <c r="G33" s="28"/>
      <c r="H33" s="5" t="str">
        <f>IF(I$2="","",HLOOKUP(I$2,Instructions!$D$203:$AS$234,28,FALSE))</f>
        <v/>
      </c>
      <c r="I33" s="29" t="str">
        <f t="shared" si="1"/>
        <v/>
      </c>
      <c r="K33" s="25">
        <v>27</v>
      </c>
      <c r="L33" s="28"/>
      <c r="M33" s="5" t="str">
        <f>IF(N$2="","",HLOOKUP(N$2,Instructions!$D$203:$AS$234,28,FALSE))</f>
        <v/>
      </c>
      <c r="N33" s="29" t="str">
        <f t="shared" si="2"/>
        <v/>
      </c>
      <c r="P33" s="25">
        <v>27</v>
      </c>
      <c r="Q33" s="28"/>
      <c r="R33" s="5" t="str">
        <f>IF(S$2="","",HLOOKUP(S$2,Instructions!$D$203:$AS$234,28,FALSE))</f>
        <v/>
      </c>
      <c r="S33" s="29" t="str">
        <f t="shared" si="3"/>
        <v/>
      </c>
      <c r="U33" s="25">
        <v>27</v>
      </c>
      <c r="V33" s="28"/>
      <c r="W33" s="5" t="str">
        <f>IF(X$2="","",HLOOKUP(X$2,Instructions!$D$203:$AS$234,28,FALSE))</f>
        <v/>
      </c>
      <c r="X33" s="29" t="str">
        <f t="shared" si="4"/>
        <v/>
      </c>
      <c r="Z33" s="25">
        <v>27</v>
      </c>
      <c r="AA33" s="28"/>
      <c r="AB33" s="5" t="str">
        <f>IF(AC$2="","",HLOOKUP(AC$2,Instructions!$D$203:$AS$234,28,FALSE))</f>
        <v/>
      </c>
      <c r="AC33" s="29" t="str">
        <f t="shared" si="5"/>
        <v/>
      </c>
      <c r="AE33" s="25">
        <v>27</v>
      </c>
      <c r="AF33" s="28"/>
      <c r="AG33" s="5" t="str">
        <f>IF(AH$2="","",HLOOKUP(AH$2,Instructions!$D$203:$AS$234,28,FALSE))</f>
        <v/>
      </c>
      <c r="AH33" s="29" t="str">
        <f t="shared" si="6"/>
        <v/>
      </c>
      <c r="AJ33" s="25">
        <v>27</v>
      </c>
      <c r="AK33" s="28"/>
      <c r="AL33" s="5" t="str">
        <f>IF(AM$2="","",HLOOKUP(AM$2,Instructions!$D$203:$AS$234,28,FALSE))</f>
        <v/>
      </c>
      <c r="AM33" s="29" t="str">
        <f t="shared" si="7"/>
        <v/>
      </c>
      <c r="AO33" s="25">
        <v>27</v>
      </c>
      <c r="AP33" s="28"/>
      <c r="AQ33" s="5" t="str">
        <f>IF(AR$2="","",HLOOKUP(AR$2,Instructions!$D$203:$AS$234,28,FALSE))</f>
        <v/>
      </c>
      <c r="AR33" s="29" t="str">
        <f t="shared" si="8"/>
        <v/>
      </c>
      <c r="AT33" s="25">
        <v>27</v>
      </c>
      <c r="AU33" s="28"/>
      <c r="AV33" s="5" t="str">
        <f>IF(AW$2="","",HLOOKUP(AW$2,Instructions!$D$203:$AS$234,28,FALSE))</f>
        <v/>
      </c>
      <c r="AW33" s="29" t="str">
        <f t="shared" si="9"/>
        <v/>
      </c>
      <c r="AY33" s="25">
        <v>27</v>
      </c>
      <c r="AZ33" s="28"/>
      <c r="BA33" s="5" t="str">
        <f>IF(BB$2="","",HLOOKUP(BB$2,Instructions!$D$203:$AS$234,28,FALSE))</f>
        <v/>
      </c>
      <c r="BB33" s="29" t="str">
        <f t="shared" si="10"/>
        <v/>
      </c>
      <c r="BD33" s="25">
        <v>27</v>
      </c>
      <c r="BE33" s="28"/>
      <c r="BF33" s="5" t="str">
        <f>IF(BG$2="","",HLOOKUP(BG$2,Instructions!$D$203:$AS$234,28,FALSE))</f>
        <v/>
      </c>
      <c r="BG33" s="29" t="str">
        <f t="shared" si="11"/>
        <v/>
      </c>
      <c r="BI33" s="25">
        <v>27</v>
      </c>
      <c r="BJ33" s="28"/>
      <c r="BK33" s="5" t="str">
        <f>IF(BL$2="","",HLOOKUP(BL$2,Instructions!$D$203:$AS$234,28,FALSE))</f>
        <v/>
      </c>
      <c r="BL33" s="29" t="str">
        <f t="shared" si="12"/>
        <v/>
      </c>
      <c r="BN33" s="25">
        <v>27</v>
      </c>
      <c r="BO33" s="28"/>
      <c r="BP33" s="5" t="str">
        <f>IF(BQ$2="","",HLOOKUP(BQ$2,Instructions!$D$203:$AS$234,28,FALSE))</f>
        <v/>
      </c>
      <c r="BQ33" s="29" t="str">
        <f t="shared" si="13"/>
        <v/>
      </c>
      <c r="BS33" s="25">
        <v>27</v>
      </c>
      <c r="BT33" s="28"/>
      <c r="BU33" s="5" t="str">
        <f>IF(BV$2="","",HLOOKUP(BV$2,Instructions!$D$203:$AS$234,28,FALSE))</f>
        <v/>
      </c>
      <c r="BV33" s="29" t="str">
        <f t="shared" si="14"/>
        <v/>
      </c>
      <c r="BX33" s="25">
        <v>27</v>
      </c>
      <c r="BY33" s="28"/>
      <c r="BZ33" s="5" t="str">
        <f>IF(CA$2="","",HLOOKUP(CA$2,Instructions!$D$203:$AS$234,28,FALSE))</f>
        <v/>
      </c>
      <c r="CA33" s="29" t="str">
        <f t="shared" si="15"/>
        <v/>
      </c>
      <c r="CC33" s="25">
        <v>27</v>
      </c>
      <c r="CD33" s="28"/>
      <c r="CE33" s="5" t="str">
        <f>IF(CF$2="","",HLOOKUP(CF$2,Instructions!$D$203:$AS$234,28,FALSE))</f>
        <v/>
      </c>
      <c r="CF33" s="29" t="str">
        <f t="shared" si="16"/>
        <v/>
      </c>
      <c r="CH33" s="25">
        <v>27</v>
      </c>
      <c r="CI33" s="28"/>
      <c r="CJ33" s="5" t="str">
        <f>IF(CK$2="","",HLOOKUP(CK$2,Instructions!$D$203:$AS$234,28,FALSE))</f>
        <v/>
      </c>
      <c r="CK33" s="29" t="str">
        <f t="shared" si="17"/>
        <v/>
      </c>
      <c r="CM33" s="25">
        <v>27</v>
      </c>
      <c r="CN33" s="28"/>
      <c r="CO33" s="5" t="str">
        <f>IF(CP$2="","",HLOOKUP(CP$2,Instructions!$D$203:$AS$234,28,FALSE))</f>
        <v/>
      </c>
      <c r="CP33" s="29" t="str">
        <f t="shared" si="18"/>
        <v/>
      </c>
      <c r="CR33" s="25">
        <v>27</v>
      </c>
      <c r="CS33" s="28"/>
      <c r="CT33" s="5" t="str">
        <f>IF(CU$2="","",HLOOKUP(CU$2,Instructions!$D$203:$AS$234,28,FALSE))</f>
        <v/>
      </c>
      <c r="CU33" s="29" t="str">
        <f t="shared" si="19"/>
        <v/>
      </c>
      <c r="CW33" s="25">
        <v>27</v>
      </c>
      <c r="CX33" s="28"/>
      <c r="CY33" s="5" t="str">
        <f>IF(CZ$2="","",HLOOKUP(CZ$2,Instructions!$D$203:$AS$234,28,FALSE))</f>
        <v/>
      </c>
      <c r="CZ33" s="29" t="str">
        <f t="shared" si="20"/>
        <v/>
      </c>
      <c r="DB33" s="25">
        <v>27</v>
      </c>
      <c r="DC33" s="28"/>
      <c r="DD33" s="5" t="str">
        <f>IF(DE$2="","",HLOOKUP(DE$2,Instructions!$D$203:$AS$234,28,FALSE))</f>
        <v/>
      </c>
      <c r="DE33" s="29" t="str">
        <f t="shared" si="21"/>
        <v/>
      </c>
      <c r="DG33" s="25">
        <v>27</v>
      </c>
      <c r="DH33" s="28"/>
      <c r="DI33" s="5" t="str">
        <f>IF(DJ$2="","",HLOOKUP(DJ$2,Instructions!$D$203:$AS$234,28,FALSE))</f>
        <v/>
      </c>
      <c r="DJ33" s="29" t="str">
        <f t="shared" si="22"/>
        <v/>
      </c>
      <c r="DL33" s="25">
        <v>27</v>
      </c>
      <c r="DM33" s="28"/>
      <c r="DN33" s="5" t="str">
        <f>IF(DO$2="","",HLOOKUP(DO$2,Instructions!$D$203:$AS$234,28,FALSE))</f>
        <v/>
      </c>
      <c r="DO33" s="29" t="str">
        <f t="shared" si="23"/>
        <v/>
      </c>
      <c r="DQ33" s="25">
        <v>27</v>
      </c>
      <c r="DR33" s="28"/>
      <c r="DS33" s="5" t="str">
        <f>IF(DT$2="","",HLOOKUP(DT$2,Instructions!$D$203:$AS$234,28,FALSE))</f>
        <v/>
      </c>
      <c r="DT33" s="29" t="str">
        <f t="shared" si="24"/>
        <v/>
      </c>
      <c r="DV33" s="25">
        <v>27</v>
      </c>
      <c r="DW33" s="28"/>
      <c r="DX33" s="5" t="str">
        <f>IF(DY$2="","",HLOOKUP(DY$2,Instructions!$D$203:$AS$234,28,FALSE))</f>
        <v/>
      </c>
      <c r="DY33" s="29" t="str">
        <f t="shared" si="25"/>
        <v/>
      </c>
      <c r="EA33" s="25">
        <v>27</v>
      </c>
      <c r="EB33" s="28"/>
      <c r="EC33" s="5" t="str">
        <f>IF(ED$2="","",HLOOKUP(ED$2,Instructions!$D$203:$AS$234,28,FALSE))</f>
        <v/>
      </c>
      <c r="ED33" s="29" t="str">
        <f t="shared" si="26"/>
        <v/>
      </c>
      <c r="EF33" s="25">
        <v>27</v>
      </c>
      <c r="EG33" s="28"/>
      <c r="EH33" s="5" t="str">
        <f>IF(EI$2="","",HLOOKUP(EI$2,Instructions!$D$203:$AS$234,28,FALSE))</f>
        <v/>
      </c>
      <c r="EI33" s="29" t="str">
        <f t="shared" si="27"/>
        <v/>
      </c>
      <c r="EK33" s="25">
        <v>27</v>
      </c>
      <c r="EL33" s="28"/>
      <c r="EM33" s="5" t="str">
        <f>IF(EN$2="","",HLOOKUP(EN$2,Instructions!$D$203:$AS$234,28,FALSE))</f>
        <v/>
      </c>
      <c r="EN33" s="29" t="str">
        <f t="shared" si="28"/>
        <v/>
      </c>
      <c r="EP33" s="25">
        <v>27</v>
      </c>
      <c r="EQ33" s="28"/>
      <c r="ER33" s="5" t="str">
        <f>IF(ES$2="","",HLOOKUP(ES$2,Instructions!$D$203:$AS$234,28,FALSE))</f>
        <v/>
      </c>
      <c r="ES33" s="29" t="str">
        <f t="shared" si="29"/>
        <v/>
      </c>
      <c r="EU33" s="25">
        <v>27</v>
      </c>
      <c r="EV33" s="28"/>
      <c r="EW33" s="5" t="str">
        <f>IF(EX$2="","",HLOOKUP(EX$2,Instructions!$D$203:$AS$234,28,FALSE))</f>
        <v/>
      </c>
      <c r="EX33" s="29" t="str">
        <f t="shared" si="30"/>
        <v/>
      </c>
      <c r="EZ33" s="25">
        <v>27</v>
      </c>
      <c r="FA33" s="28"/>
      <c r="FB33" s="5" t="str">
        <f>IF(FC$2="","",HLOOKUP(FC$2,Instructions!$D$203:$AS$234,28,FALSE))</f>
        <v/>
      </c>
      <c r="FC33" s="29" t="str">
        <f t="shared" si="31"/>
        <v/>
      </c>
      <c r="FE33" s="25">
        <v>27</v>
      </c>
      <c r="FF33" s="28"/>
      <c r="FG33" s="5" t="str">
        <f>IF(FH$2="","",HLOOKUP(FH$2,Instructions!$D$203:$AS$234,28,FALSE))</f>
        <v/>
      </c>
      <c r="FH33" s="29" t="str">
        <f t="shared" si="32"/>
        <v/>
      </c>
      <c r="FJ33" s="25">
        <v>27</v>
      </c>
      <c r="FK33" s="28"/>
      <c r="FL33" s="5" t="str">
        <f>IF(FM$2="","",HLOOKUP(FM$2,Instructions!$D$203:$AS$234,28,FALSE))</f>
        <v/>
      </c>
      <c r="FM33" s="29" t="str">
        <f t="shared" si="33"/>
        <v/>
      </c>
      <c r="FO33" s="25">
        <v>27</v>
      </c>
      <c r="FP33" s="28"/>
      <c r="FQ33" s="5" t="str">
        <f>IF(FR$2="","",HLOOKUP(FR$2,Instructions!$D$203:$AS$234,28,FALSE))</f>
        <v/>
      </c>
      <c r="FR33" s="29" t="str">
        <f t="shared" si="34"/>
        <v/>
      </c>
      <c r="FT33" s="25">
        <v>27</v>
      </c>
      <c r="FU33" s="28"/>
      <c r="FV33" s="5" t="str">
        <f>IF(FW$2="","",HLOOKUP(FW$2,Instructions!$D$203:$AS$234,28,FALSE))</f>
        <v/>
      </c>
      <c r="FW33" s="29" t="str">
        <f t="shared" si="35"/>
        <v/>
      </c>
      <c r="FY33" s="25">
        <v>27</v>
      </c>
      <c r="FZ33" s="28"/>
      <c r="GA33" s="5" t="str">
        <f>IF(GB$2="","",HLOOKUP(GB$2,Instructions!$D$203:$AS$234,28,FALSE))</f>
        <v/>
      </c>
      <c r="GB33" s="29" t="str">
        <f t="shared" si="36"/>
        <v/>
      </c>
      <c r="GD33" s="25">
        <v>27</v>
      </c>
      <c r="GE33" s="28"/>
      <c r="GF33" s="5" t="str">
        <f>IF(GG$2="","",HLOOKUP(GG$2,Instructions!$D$203:$AS$234,28,FALSE))</f>
        <v/>
      </c>
      <c r="GG33" s="29" t="str">
        <f t="shared" si="37"/>
        <v/>
      </c>
      <c r="GI33" s="25">
        <v>27</v>
      </c>
      <c r="GJ33" s="28"/>
      <c r="GK33" s="5" t="str">
        <f>IF(GL$2="","",HLOOKUP(GL$2,Instructions!$D$203:$AS$234,28,FALSE))</f>
        <v/>
      </c>
      <c r="GL33" s="29" t="str">
        <f t="shared" si="38"/>
        <v/>
      </c>
      <c r="GN33" s="25">
        <v>27</v>
      </c>
      <c r="GO33" s="28"/>
      <c r="GP33" s="5" t="str">
        <f>IF(GQ$2="","",HLOOKUP(GQ$2,Instructions!$D$203:$AS$234,28,FALSE))</f>
        <v/>
      </c>
      <c r="GQ33" s="29" t="str">
        <f t="shared" si="39"/>
        <v/>
      </c>
    </row>
    <row r="34" spans="1:199" x14ac:dyDescent="0.3">
      <c r="A34" s="25">
        <v>28</v>
      </c>
      <c r="B34" s="28"/>
      <c r="C34" s="5" t="str">
        <f>IF(D$2="","",HLOOKUP(D$2,Instructions!$D$203:$AS$234,29,FALSE))</f>
        <v/>
      </c>
      <c r="D34" s="29" t="str">
        <f t="shared" si="0"/>
        <v/>
      </c>
      <c r="F34" s="25">
        <v>28</v>
      </c>
      <c r="G34" s="28"/>
      <c r="H34" s="5" t="str">
        <f>IF(I$2="","",HLOOKUP(I$2,Instructions!$D$203:$AS$234,29,FALSE))</f>
        <v/>
      </c>
      <c r="I34" s="29" t="str">
        <f t="shared" si="1"/>
        <v/>
      </c>
      <c r="K34" s="25">
        <v>28</v>
      </c>
      <c r="L34" s="28"/>
      <c r="M34" s="5" t="str">
        <f>IF(N$2="","",HLOOKUP(N$2,Instructions!$D$203:$AS$234,29,FALSE))</f>
        <v/>
      </c>
      <c r="N34" s="29" t="str">
        <f t="shared" si="2"/>
        <v/>
      </c>
      <c r="P34" s="25">
        <v>28</v>
      </c>
      <c r="Q34" s="28"/>
      <c r="R34" s="5" t="str">
        <f>IF(S$2="","",HLOOKUP(S$2,Instructions!$D$203:$AS$234,29,FALSE))</f>
        <v/>
      </c>
      <c r="S34" s="29" t="str">
        <f t="shared" si="3"/>
        <v/>
      </c>
      <c r="U34" s="25">
        <v>28</v>
      </c>
      <c r="V34" s="28"/>
      <c r="W34" s="5" t="str">
        <f>IF(X$2="","",HLOOKUP(X$2,Instructions!$D$203:$AS$234,29,FALSE))</f>
        <v/>
      </c>
      <c r="X34" s="29" t="str">
        <f t="shared" si="4"/>
        <v/>
      </c>
      <c r="Z34" s="25">
        <v>28</v>
      </c>
      <c r="AA34" s="28"/>
      <c r="AB34" s="5" t="str">
        <f>IF(AC$2="","",HLOOKUP(AC$2,Instructions!$D$203:$AS$234,29,FALSE))</f>
        <v/>
      </c>
      <c r="AC34" s="29" t="str">
        <f t="shared" si="5"/>
        <v/>
      </c>
      <c r="AE34" s="25">
        <v>28</v>
      </c>
      <c r="AF34" s="28"/>
      <c r="AG34" s="5" t="str">
        <f>IF(AH$2="","",HLOOKUP(AH$2,Instructions!$D$203:$AS$234,29,FALSE))</f>
        <v/>
      </c>
      <c r="AH34" s="29" t="str">
        <f t="shared" si="6"/>
        <v/>
      </c>
      <c r="AJ34" s="25">
        <v>28</v>
      </c>
      <c r="AK34" s="28"/>
      <c r="AL34" s="5" t="str">
        <f>IF(AM$2="","",HLOOKUP(AM$2,Instructions!$D$203:$AS$234,29,FALSE))</f>
        <v/>
      </c>
      <c r="AM34" s="29" t="str">
        <f t="shared" si="7"/>
        <v/>
      </c>
      <c r="AO34" s="25">
        <v>28</v>
      </c>
      <c r="AP34" s="28"/>
      <c r="AQ34" s="5" t="str">
        <f>IF(AR$2="","",HLOOKUP(AR$2,Instructions!$D$203:$AS$234,29,FALSE))</f>
        <v/>
      </c>
      <c r="AR34" s="29" t="str">
        <f t="shared" si="8"/>
        <v/>
      </c>
      <c r="AT34" s="25">
        <v>28</v>
      </c>
      <c r="AU34" s="28"/>
      <c r="AV34" s="5" t="str">
        <f>IF(AW$2="","",HLOOKUP(AW$2,Instructions!$D$203:$AS$234,29,FALSE))</f>
        <v/>
      </c>
      <c r="AW34" s="29" t="str">
        <f t="shared" si="9"/>
        <v/>
      </c>
      <c r="AY34" s="25">
        <v>28</v>
      </c>
      <c r="AZ34" s="28"/>
      <c r="BA34" s="5" t="str">
        <f>IF(BB$2="","",HLOOKUP(BB$2,Instructions!$D$203:$AS$234,29,FALSE))</f>
        <v/>
      </c>
      <c r="BB34" s="29" t="str">
        <f t="shared" si="10"/>
        <v/>
      </c>
      <c r="BD34" s="25">
        <v>28</v>
      </c>
      <c r="BE34" s="28"/>
      <c r="BF34" s="5" t="str">
        <f>IF(BG$2="","",HLOOKUP(BG$2,Instructions!$D$203:$AS$234,29,FALSE))</f>
        <v/>
      </c>
      <c r="BG34" s="29" t="str">
        <f t="shared" si="11"/>
        <v/>
      </c>
      <c r="BI34" s="25">
        <v>28</v>
      </c>
      <c r="BJ34" s="28"/>
      <c r="BK34" s="5" t="str">
        <f>IF(BL$2="","",HLOOKUP(BL$2,Instructions!$D$203:$AS$234,29,FALSE))</f>
        <v/>
      </c>
      <c r="BL34" s="29" t="str">
        <f t="shared" si="12"/>
        <v/>
      </c>
      <c r="BN34" s="25">
        <v>28</v>
      </c>
      <c r="BO34" s="28"/>
      <c r="BP34" s="5" t="str">
        <f>IF(BQ$2="","",HLOOKUP(BQ$2,Instructions!$D$203:$AS$234,29,FALSE))</f>
        <v/>
      </c>
      <c r="BQ34" s="29" t="str">
        <f t="shared" si="13"/>
        <v/>
      </c>
      <c r="BS34" s="25">
        <v>28</v>
      </c>
      <c r="BT34" s="28"/>
      <c r="BU34" s="5" t="str">
        <f>IF(BV$2="","",HLOOKUP(BV$2,Instructions!$D$203:$AS$234,29,FALSE))</f>
        <v/>
      </c>
      <c r="BV34" s="29" t="str">
        <f t="shared" si="14"/>
        <v/>
      </c>
      <c r="BX34" s="25">
        <v>28</v>
      </c>
      <c r="BY34" s="28"/>
      <c r="BZ34" s="5" t="str">
        <f>IF(CA$2="","",HLOOKUP(CA$2,Instructions!$D$203:$AS$234,29,FALSE))</f>
        <v/>
      </c>
      <c r="CA34" s="29" t="str">
        <f t="shared" si="15"/>
        <v/>
      </c>
      <c r="CC34" s="25">
        <v>28</v>
      </c>
      <c r="CD34" s="28"/>
      <c r="CE34" s="5" t="str">
        <f>IF(CF$2="","",HLOOKUP(CF$2,Instructions!$D$203:$AS$234,29,FALSE))</f>
        <v/>
      </c>
      <c r="CF34" s="29" t="str">
        <f t="shared" si="16"/>
        <v/>
      </c>
      <c r="CH34" s="25">
        <v>28</v>
      </c>
      <c r="CI34" s="28"/>
      <c r="CJ34" s="5" t="str">
        <f>IF(CK$2="","",HLOOKUP(CK$2,Instructions!$D$203:$AS$234,29,FALSE))</f>
        <v/>
      </c>
      <c r="CK34" s="29" t="str">
        <f t="shared" si="17"/>
        <v/>
      </c>
      <c r="CM34" s="25">
        <v>28</v>
      </c>
      <c r="CN34" s="28"/>
      <c r="CO34" s="5" t="str">
        <f>IF(CP$2="","",HLOOKUP(CP$2,Instructions!$D$203:$AS$234,29,FALSE))</f>
        <v/>
      </c>
      <c r="CP34" s="29" t="str">
        <f t="shared" si="18"/>
        <v/>
      </c>
      <c r="CR34" s="25">
        <v>28</v>
      </c>
      <c r="CS34" s="28"/>
      <c r="CT34" s="5" t="str">
        <f>IF(CU$2="","",HLOOKUP(CU$2,Instructions!$D$203:$AS$234,29,FALSE))</f>
        <v/>
      </c>
      <c r="CU34" s="29" t="str">
        <f t="shared" si="19"/>
        <v/>
      </c>
      <c r="CW34" s="25">
        <v>28</v>
      </c>
      <c r="CX34" s="28"/>
      <c r="CY34" s="5" t="str">
        <f>IF(CZ$2="","",HLOOKUP(CZ$2,Instructions!$D$203:$AS$234,29,FALSE))</f>
        <v/>
      </c>
      <c r="CZ34" s="29" t="str">
        <f t="shared" si="20"/>
        <v/>
      </c>
      <c r="DB34" s="25">
        <v>28</v>
      </c>
      <c r="DC34" s="28"/>
      <c r="DD34" s="5" t="str">
        <f>IF(DE$2="","",HLOOKUP(DE$2,Instructions!$D$203:$AS$234,29,FALSE))</f>
        <v/>
      </c>
      <c r="DE34" s="29" t="str">
        <f t="shared" si="21"/>
        <v/>
      </c>
      <c r="DG34" s="25">
        <v>28</v>
      </c>
      <c r="DH34" s="28"/>
      <c r="DI34" s="5" t="str">
        <f>IF(DJ$2="","",HLOOKUP(DJ$2,Instructions!$D$203:$AS$234,29,FALSE))</f>
        <v/>
      </c>
      <c r="DJ34" s="29" t="str">
        <f t="shared" si="22"/>
        <v/>
      </c>
      <c r="DL34" s="25">
        <v>28</v>
      </c>
      <c r="DM34" s="28"/>
      <c r="DN34" s="5" t="str">
        <f>IF(DO$2="","",HLOOKUP(DO$2,Instructions!$D$203:$AS$234,29,FALSE))</f>
        <v/>
      </c>
      <c r="DO34" s="29" t="str">
        <f t="shared" si="23"/>
        <v/>
      </c>
      <c r="DQ34" s="25">
        <v>28</v>
      </c>
      <c r="DR34" s="28"/>
      <c r="DS34" s="5" t="str">
        <f>IF(DT$2="","",HLOOKUP(DT$2,Instructions!$D$203:$AS$234,29,FALSE))</f>
        <v/>
      </c>
      <c r="DT34" s="29" t="str">
        <f t="shared" si="24"/>
        <v/>
      </c>
      <c r="DV34" s="25">
        <v>28</v>
      </c>
      <c r="DW34" s="28"/>
      <c r="DX34" s="5" t="str">
        <f>IF(DY$2="","",HLOOKUP(DY$2,Instructions!$D$203:$AS$234,29,FALSE))</f>
        <v/>
      </c>
      <c r="DY34" s="29" t="str">
        <f t="shared" si="25"/>
        <v/>
      </c>
      <c r="EA34" s="25">
        <v>28</v>
      </c>
      <c r="EB34" s="28"/>
      <c r="EC34" s="5" t="str">
        <f>IF(ED$2="","",HLOOKUP(ED$2,Instructions!$D$203:$AS$234,29,FALSE))</f>
        <v/>
      </c>
      <c r="ED34" s="29" t="str">
        <f t="shared" si="26"/>
        <v/>
      </c>
      <c r="EF34" s="25">
        <v>28</v>
      </c>
      <c r="EG34" s="28"/>
      <c r="EH34" s="5" t="str">
        <f>IF(EI$2="","",HLOOKUP(EI$2,Instructions!$D$203:$AS$234,29,FALSE))</f>
        <v/>
      </c>
      <c r="EI34" s="29" t="str">
        <f t="shared" si="27"/>
        <v/>
      </c>
      <c r="EK34" s="25">
        <v>28</v>
      </c>
      <c r="EL34" s="28"/>
      <c r="EM34" s="5" t="str">
        <f>IF(EN$2="","",HLOOKUP(EN$2,Instructions!$D$203:$AS$234,29,FALSE))</f>
        <v/>
      </c>
      <c r="EN34" s="29" t="str">
        <f t="shared" si="28"/>
        <v/>
      </c>
      <c r="EP34" s="25">
        <v>28</v>
      </c>
      <c r="EQ34" s="28"/>
      <c r="ER34" s="5" t="str">
        <f>IF(ES$2="","",HLOOKUP(ES$2,Instructions!$D$203:$AS$234,29,FALSE))</f>
        <v/>
      </c>
      <c r="ES34" s="29" t="str">
        <f t="shared" si="29"/>
        <v/>
      </c>
      <c r="EU34" s="25">
        <v>28</v>
      </c>
      <c r="EV34" s="28"/>
      <c r="EW34" s="5" t="str">
        <f>IF(EX$2="","",HLOOKUP(EX$2,Instructions!$D$203:$AS$234,29,FALSE))</f>
        <v/>
      </c>
      <c r="EX34" s="29" t="str">
        <f t="shared" si="30"/>
        <v/>
      </c>
      <c r="EZ34" s="25">
        <v>28</v>
      </c>
      <c r="FA34" s="28"/>
      <c r="FB34" s="5" t="str">
        <f>IF(FC$2="","",HLOOKUP(FC$2,Instructions!$D$203:$AS$234,29,FALSE))</f>
        <v/>
      </c>
      <c r="FC34" s="29" t="str">
        <f t="shared" si="31"/>
        <v/>
      </c>
      <c r="FE34" s="25">
        <v>28</v>
      </c>
      <c r="FF34" s="28"/>
      <c r="FG34" s="5" t="str">
        <f>IF(FH$2="","",HLOOKUP(FH$2,Instructions!$D$203:$AS$234,29,FALSE))</f>
        <v/>
      </c>
      <c r="FH34" s="29" t="str">
        <f t="shared" si="32"/>
        <v/>
      </c>
      <c r="FJ34" s="25">
        <v>28</v>
      </c>
      <c r="FK34" s="28"/>
      <c r="FL34" s="5" t="str">
        <f>IF(FM$2="","",HLOOKUP(FM$2,Instructions!$D$203:$AS$234,29,FALSE))</f>
        <v/>
      </c>
      <c r="FM34" s="29" t="str">
        <f t="shared" si="33"/>
        <v/>
      </c>
      <c r="FO34" s="25">
        <v>28</v>
      </c>
      <c r="FP34" s="28"/>
      <c r="FQ34" s="5" t="str">
        <f>IF(FR$2="","",HLOOKUP(FR$2,Instructions!$D$203:$AS$234,29,FALSE))</f>
        <v/>
      </c>
      <c r="FR34" s="29" t="str">
        <f t="shared" si="34"/>
        <v/>
      </c>
      <c r="FT34" s="25">
        <v>28</v>
      </c>
      <c r="FU34" s="28"/>
      <c r="FV34" s="5" t="str">
        <f>IF(FW$2="","",HLOOKUP(FW$2,Instructions!$D$203:$AS$234,29,FALSE))</f>
        <v/>
      </c>
      <c r="FW34" s="29" t="str">
        <f t="shared" si="35"/>
        <v/>
      </c>
      <c r="FY34" s="25">
        <v>28</v>
      </c>
      <c r="FZ34" s="28"/>
      <c r="GA34" s="5" t="str">
        <f>IF(GB$2="","",HLOOKUP(GB$2,Instructions!$D$203:$AS$234,29,FALSE))</f>
        <v/>
      </c>
      <c r="GB34" s="29" t="str">
        <f t="shared" si="36"/>
        <v/>
      </c>
      <c r="GD34" s="25">
        <v>28</v>
      </c>
      <c r="GE34" s="28"/>
      <c r="GF34" s="5" t="str">
        <f>IF(GG$2="","",HLOOKUP(GG$2,Instructions!$D$203:$AS$234,29,FALSE))</f>
        <v/>
      </c>
      <c r="GG34" s="29" t="str">
        <f t="shared" si="37"/>
        <v/>
      </c>
      <c r="GI34" s="25">
        <v>28</v>
      </c>
      <c r="GJ34" s="28"/>
      <c r="GK34" s="5" t="str">
        <f>IF(GL$2="","",HLOOKUP(GL$2,Instructions!$D$203:$AS$234,29,FALSE))</f>
        <v/>
      </c>
      <c r="GL34" s="29" t="str">
        <f t="shared" si="38"/>
        <v/>
      </c>
      <c r="GN34" s="25">
        <v>28</v>
      </c>
      <c r="GO34" s="28"/>
      <c r="GP34" s="5" t="str">
        <f>IF(GQ$2="","",HLOOKUP(GQ$2,Instructions!$D$203:$AS$234,29,FALSE))</f>
        <v/>
      </c>
      <c r="GQ34" s="29" t="str">
        <f t="shared" si="39"/>
        <v/>
      </c>
    </row>
    <row r="35" spans="1:199" x14ac:dyDescent="0.3">
      <c r="A35" s="25">
        <v>29</v>
      </c>
      <c r="B35" s="28"/>
      <c r="C35" s="5" t="str">
        <f>IF(D$2="","",HLOOKUP(D$2,Instructions!$D$203:$AS$234,30,FALSE))</f>
        <v/>
      </c>
      <c r="D35" s="29" t="str">
        <f t="shared" si="0"/>
        <v/>
      </c>
      <c r="F35" s="25">
        <v>29</v>
      </c>
      <c r="G35" s="28"/>
      <c r="H35" s="5" t="str">
        <f>IF(I$2="","",HLOOKUP(I$2,Instructions!$D$203:$AS$234,30,FALSE))</f>
        <v/>
      </c>
      <c r="I35" s="29" t="str">
        <f t="shared" si="1"/>
        <v/>
      </c>
      <c r="K35" s="25">
        <v>29</v>
      </c>
      <c r="L35" s="28"/>
      <c r="M35" s="5" t="str">
        <f>IF(N$2="","",HLOOKUP(N$2,Instructions!$D$203:$AS$234,30,FALSE))</f>
        <v/>
      </c>
      <c r="N35" s="29" t="str">
        <f t="shared" si="2"/>
        <v/>
      </c>
      <c r="P35" s="25">
        <v>29</v>
      </c>
      <c r="Q35" s="28"/>
      <c r="R35" s="5" t="str">
        <f>IF(S$2="","",HLOOKUP(S$2,Instructions!$D$203:$AS$234,30,FALSE))</f>
        <v/>
      </c>
      <c r="S35" s="29" t="str">
        <f t="shared" si="3"/>
        <v/>
      </c>
      <c r="U35" s="25">
        <v>29</v>
      </c>
      <c r="V35" s="28"/>
      <c r="W35" s="5" t="str">
        <f>IF(X$2="","",HLOOKUP(X$2,Instructions!$D$203:$AS$234,30,FALSE))</f>
        <v/>
      </c>
      <c r="X35" s="29" t="str">
        <f t="shared" si="4"/>
        <v/>
      </c>
      <c r="Z35" s="25">
        <v>29</v>
      </c>
      <c r="AA35" s="28"/>
      <c r="AB35" s="5" t="str">
        <f>IF(AC$2="","",HLOOKUP(AC$2,Instructions!$D$203:$AS$234,30,FALSE))</f>
        <v/>
      </c>
      <c r="AC35" s="29" t="str">
        <f t="shared" si="5"/>
        <v/>
      </c>
      <c r="AE35" s="25">
        <v>29</v>
      </c>
      <c r="AF35" s="28"/>
      <c r="AG35" s="5" t="str">
        <f>IF(AH$2="","",HLOOKUP(AH$2,Instructions!$D$203:$AS$234,30,FALSE))</f>
        <v/>
      </c>
      <c r="AH35" s="29" t="str">
        <f t="shared" si="6"/>
        <v/>
      </c>
      <c r="AJ35" s="25">
        <v>29</v>
      </c>
      <c r="AK35" s="28"/>
      <c r="AL35" s="5" t="str">
        <f>IF(AM$2="","",HLOOKUP(AM$2,Instructions!$D$203:$AS$234,30,FALSE))</f>
        <v/>
      </c>
      <c r="AM35" s="29" t="str">
        <f t="shared" si="7"/>
        <v/>
      </c>
      <c r="AO35" s="25">
        <v>29</v>
      </c>
      <c r="AP35" s="28"/>
      <c r="AQ35" s="5" t="str">
        <f>IF(AR$2="","",HLOOKUP(AR$2,Instructions!$D$203:$AS$234,30,FALSE))</f>
        <v/>
      </c>
      <c r="AR35" s="29" t="str">
        <f t="shared" si="8"/>
        <v/>
      </c>
      <c r="AT35" s="25">
        <v>29</v>
      </c>
      <c r="AU35" s="28"/>
      <c r="AV35" s="5" t="str">
        <f>IF(AW$2="","",HLOOKUP(AW$2,Instructions!$D$203:$AS$234,30,FALSE))</f>
        <v/>
      </c>
      <c r="AW35" s="29" t="str">
        <f t="shared" si="9"/>
        <v/>
      </c>
      <c r="AY35" s="25">
        <v>29</v>
      </c>
      <c r="AZ35" s="28"/>
      <c r="BA35" s="5" t="str">
        <f>IF(BB$2="","",HLOOKUP(BB$2,Instructions!$D$203:$AS$234,30,FALSE))</f>
        <v/>
      </c>
      <c r="BB35" s="29" t="str">
        <f t="shared" si="10"/>
        <v/>
      </c>
      <c r="BD35" s="25">
        <v>29</v>
      </c>
      <c r="BE35" s="28"/>
      <c r="BF35" s="5" t="str">
        <f>IF(BG$2="","",HLOOKUP(BG$2,Instructions!$D$203:$AS$234,30,FALSE))</f>
        <v/>
      </c>
      <c r="BG35" s="29" t="str">
        <f t="shared" si="11"/>
        <v/>
      </c>
      <c r="BI35" s="25">
        <v>29</v>
      </c>
      <c r="BJ35" s="28"/>
      <c r="BK35" s="5" t="str">
        <f>IF(BL$2="","",HLOOKUP(BL$2,Instructions!$D$203:$AS$234,30,FALSE))</f>
        <v/>
      </c>
      <c r="BL35" s="29" t="str">
        <f t="shared" si="12"/>
        <v/>
      </c>
      <c r="BN35" s="25">
        <v>29</v>
      </c>
      <c r="BO35" s="28"/>
      <c r="BP35" s="5" t="str">
        <f>IF(BQ$2="","",HLOOKUP(BQ$2,Instructions!$D$203:$AS$234,30,FALSE))</f>
        <v/>
      </c>
      <c r="BQ35" s="29" t="str">
        <f t="shared" si="13"/>
        <v/>
      </c>
      <c r="BS35" s="25">
        <v>29</v>
      </c>
      <c r="BT35" s="28"/>
      <c r="BU35" s="5" t="str">
        <f>IF(BV$2="","",HLOOKUP(BV$2,Instructions!$D$203:$AS$234,30,FALSE))</f>
        <v/>
      </c>
      <c r="BV35" s="29" t="str">
        <f t="shared" si="14"/>
        <v/>
      </c>
      <c r="BX35" s="25">
        <v>29</v>
      </c>
      <c r="BY35" s="28"/>
      <c r="BZ35" s="5" t="str">
        <f>IF(CA$2="","",HLOOKUP(CA$2,Instructions!$D$203:$AS$234,30,FALSE))</f>
        <v/>
      </c>
      <c r="CA35" s="29" t="str">
        <f t="shared" si="15"/>
        <v/>
      </c>
      <c r="CC35" s="25">
        <v>29</v>
      </c>
      <c r="CD35" s="28"/>
      <c r="CE35" s="5" t="str">
        <f>IF(CF$2="","",HLOOKUP(CF$2,Instructions!$D$203:$AS$234,30,FALSE))</f>
        <v/>
      </c>
      <c r="CF35" s="29" t="str">
        <f t="shared" si="16"/>
        <v/>
      </c>
      <c r="CH35" s="25">
        <v>29</v>
      </c>
      <c r="CI35" s="28"/>
      <c r="CJ35" s="5" t="str">
        <f>IF(CK$2="","",HLOOKUP(CK$2,Instructions!$D$203:$AS$234,30,FALSE))</f>
        <v/>
      </c>
      <c r="CK35" s="29" t="str">
        <f t="shared" si="17"/>
        <v/>
      </c>
      <c r="CM35" s="25">
        <v>29</v>
      </c>
      <c r="CN35" s="28"/>
      <c r="CO35" s="5" t="str">
        <f>IF(CP$2="","",HLOOKUP(CP$2,Instructions!$D$203:$AS$234,30,FALSE))</f>
        <v/>
      </c>
      <c r="CP35" s="29" t="str">
        <f t="shared" si="18"/>
        <v/>
      </c>
      <c r="CR35" s="25">
        <v>29</v>
      </c>
      <c r="CS35" s="28"/>
      <c r="CT35" s="5" t="str">
        <f>IF(CU$2="","",HLOOKUP(CU$2,Instructions!$D$203:$AS$234,30,FALSE))</f>
        <v/>
      </c>
      <c r="CU35" s="29" t="str">
        <f t="shared" si="19"/>
        <v/>
      </c>
      <c r="CW35" s="25">
        <v>29</v>
      </c>
      <c r="CX35" s="28"/>
      <c r="CY35" s="5" t="str">
        <f>IF(CZ$2="","",HLOOKUP(CZ$2,Instructions!$D$203:$AS$234,30,FALSE))</f>
        <v/>
      </c>
      <c r="CZ35" s="29" t="str">
        <f t="shared" si="20"/>
        <v/>
      </c>
      <c r="DB35" s="25">
        <v>29</v>
      </c>
      <c r="DC35" s="28"/>
      <c r="DD35" s="5" t="str">
        <f>IF(DE$2="","",HLOOKUP(DE$2,Instructions!$D$203:$AS$234,30,FALSE))</f>
        <v/>
      </c>
      <c r="DE35" s="29" t="str">
        <f t="shared" si="21"/>
        <v/>
      </c>
      <c r="DG35" s="25">
        <v>29</v>
      </c>
      <c r="DH35" s="28"/>
      <c r="DI35" s="5" t="str">
        <f>IF(DJ$2="","",HLOOKUP(DJ$2,Instructions!$D$203:$AS$234,30,FALSE))</f>
        <v/>
      </c>
      <c r="DJ35" s="29" t="str">
        <f t="shared" si="22"/>
        <v/>
      </c>
      <c r="DL35" s="25">
        <v>29</v>
      </c>
      <c r="DM35" s="28"/>
      <c r="DN35" s="5" t="str">
        <f>IF(DO$2="","",HLOOKUP(DO$2,Instructions!$D$203:$AS$234,30,FALSE))</f>
        <v/>
      </c>
      <c r="DO35" s="29" t="str">
        <f t="shared" si="23"/>
        <v/>
      </c>
      <c r="DQ35" s="25">
        <v>29</v>
      </c>
      <c r="DR35" s="28"/>
      <c r="DS35" s="5" t="str">
        <f>IF(DT$2="","",HLOOKUP(DT$2,Instructions!$D$203:$AS$234,30,FALSE))</f>
        <v/>
      </c>
      <c r="DT35" s="29" t="str">
        <f t="shared" si="24"/>
        <v/>
      </c>
      <c r="DV35" s="25">
        <v>29</v>
      </c>
      <c r="DW35" s="28"/>
      <c r="DX35" s="5" t="str">
        <f>IF(DY$2="","",HLOOKUP(DY$2,Instructions!$D$203:$AS$234,30,FALSE))</f>
        <v/>
      </c>
      <c r="DY35" s="29" t="str">
        <f t="shared" si="25"/>
        <v/>
      </c>
      <c r="EA35" s="25">
        <v>29</v>
      </c>
      <c r="EB35" s="28"/>
      <c r="EC35" s="5" t="str">
        <f>IF(ED$2="","",HLOOKUP(ED$2,Instructions!$D$203:$AS$234,30,FALSE))</f>
        <v/>
      </c>
      <c r="ED35" s="29" t="str">
        <f t="shared" si="26"/>
        <v/>
      </c>
      <c r="EF35" s="25">
        <v>29</v>
      </c>
      <c r="EG35" s="28"/>
      <c r="EH35" s="5" t="str">
        <f>IF(EI$2="","",HLOOKUP(EI$2,Instructions!$D$203:$AS$234,30,FALSE))</f>
        <v/>
      </c>
      <c r="EI35" s="29" t="str">
        <f t="shared" si="27"/>
        <v/>
      </c>
      <c r="EK35" s="25">
        <v>29</v>
      </c>
      <c r="EL35" s="28"/>
      <c r="EM35" s="5" t="str">
        <f>IF(EN$2="","",HLOOKUP(EN$2,Instructions!$D$203:$AS$234,30,FALSE))</f>
        <v/>
      </c>
      <c r="EN35" s="29" t="str">
        <f t="shared" si="28"/>
        <v/>
      </c>
      <c r="EP35" s="25">
        <v>29</v>
      </c>
      <c r="EQ35" s="28"/>
      <c r="ER35" s="5" t="str">
        <f>IF(ES$2="","",HLOOKUP(ES$2,Instructions!$D$203:$AS$234,30,FALSE))</f>
        <v/>
      </c>
      <c r="ES35" s="29" t="str">
        <f t="shared" si="29"/>
        <v/>
      </c>
      <c r="EU35" s="25">
        <v>29</v>
      </c>
      <c r="EV35" s="28"/>
      <c r="EW35" s="5" t="str">
        <f>IF(EX$2="","",HLOOKUP(EX$2,Instructions!$D$203:$AS$234,30,FALSE))</f>
        <v/>
      </c>
      <c r="EX35" s="29" t="str">
        <f t="shared" si="30"/>
        <v/>
      </c>
      <c r="EZ35" s="25">
        <v>29</v>
      </c>
      <c r="FA35" s="28"/>
      <c r="FB35" s="5" t="str">
        <f>IF(FC$2="","",HLOOKUP(FC$2,Instructions!$D$203:$AS$234,30,FALSE))</f>
        <v/>
      </c>
      <c r="FC35" s="29" t="str">
        <f t="shared" si="31"/>
        <v/>
      </c>
      <c r="FE35" s="25">
        <v>29</v>
      </c>
      <c r="FF35" s="28"/>
      <c r="FG35" s="5" t="str">
        <f>IF(FH$2="","",HLOOKUP(FH$2,Instructions!$D$203:$AS$234,30,FALSE))</f>
        <v/>
      </c>
      <c r="FH35" s="29" t="str">
        <f t="shared" si="32"/>
        <v/>
      </c>
      <c r="FJ35" s="25">
        <v>29</v>
      </c>
      <c r="FK35" s="28"/>
      <c r="FL35" s="5" t="str">
        <f>IF(FM$2="","",HLOOKUP(FM$2,Instructions!$D$203:$AS$234,30,FALSE))</f>
        <v/>
      </c>
      <c r="FM35" s="29" t="str">
        <f t="shared" si="33"/>
        <v/>
      </c>
      <c r="FO35" s="25">
        <v>29</v>
      </c>
      <c r="FP35" s="28"/>
      <c r="FQ35" s="5" t="str">
        <f>IF(FR$2="","",HLOOKUP(FR$2,Instructions!$D$203:$AS$234,30,FALSE))</f>
        <v/>
      </c>
      <c r="FR35" s="29" t="str">
        <f t="shared" si="34"/>
        <v/>
      </c>
      <c r="FT35" s="25">
        <v>29</v>
      </c>
      <c r="FU35" s="28"/>
      <c r="FV35" s="5" t="str">
        <f>IF(FW$2="","",HLOOKUP(FW$2,Instructions!$D$203:$AS$234,30,FALSE))</f>
        <v/>
      </c>
      <c r="FW35" s="29" t="str">
        <f t="shared" si="35"/>
        <v/>
      </c>
      <c r="FY35" s="25">
        <v>29</v>
      </c>
      <c r="FZ35" s="28"/>
      <c r="GA35" s="5" t="str">
        <f>IF(GB$2="","",HLOOKUP(GB$2,Instructions!$D$203:$AS$234,30,FALSE))</f>
        <v/>
      </c>
      <c r="GB35" s="29" t="str">
        <f t="shared" si="36"/>
        <v/>
      </c>
      <c r="GD35" s="25">
        <v>29</v>
      </c>
      <c r="GE35" s="28"/>
      <c r="GF35" s="5" t="str">
        <f>IF(GG$2="","",HLOOKUP(GG$2,Instructions!$D$203:$AS$234,30,FALSE))</f>
        <v/>
      </c>
      <c r="GG35" s="29" t="str">
        <f t="shared" si="37"/>
        <v/>
      </c>
      <c r="GI35" s="25">
        <v>29</v>
      </c>
      <c r="GJ35" s="28"/>
      <c r="GK35" s="5" t="str">
        <f>IF(GL$2="","",HLOOKUP(GL$2,Instructions!$D$203:$AS$234,30,FALSE))</f>
        <v/>
      </c>
      <c r="GL35" s="29" t="str">
        <f t="shared" si="38"/>
        <v/>
      </c>
      <c r="GN35" s="25">
        <v>29</v>
      </c>
      <c r="GO35" s="28"/>
      <c r="GP35" s="5" t="str">
        <f>IF(GQ$2="","",HLOOKUP(GQ$2,Instructions!$D$203:$AS$234,30,FALSE))</f>
        <v/>
      </c>
      <c r="GQ35" s="29" t="str">
        <f t="shared" si="39"/>
        <v/>
      </c>
    </row>
    <row r="36" spans="1:199" ht="15" thickBot="1" x14ac:dyDescent="0.35">
      <c r="A36" s="34">
        <v>30</v>
      </c>
      <c r="B36" s="35"/>
      <c r="C36" s="36" t="str">
        <f>IF(D$2="","",HLOOKUP(D$2,Instructions!$D$203:$AS$234,31,FALSE))</f>
        <v/>
      </c>
      <c r="D36" s="37" t="str">
        <f t="shared" si="0"/>
        <v/>
      </c>
      <c r="F36" s="34">
        <v>30</v>
      </c>
      <c r="G36" s="35"/>
      <c r="H36" s="36" t="str">
        <f>IF(I$2="","",HLOOKUP(I$2,Instructions!$D$203:$AS$234,31,FALSE))</f>
        <v/>
      </c>
      <c r="I36" s="37" t="str">
        <f t="shared" si="1"/>
        <v/>
      </c>
      <c r="K36" s="34">
        <v>30</v>
      </c>
      <c r="L36" s="35"/>
      <c r="M36" s="36" t="str">
        <f>IF(N$2="","",HLOOKUP(N$2,Instructions!$D$203:$AS$234,31,FALSE))</f>
        <v/>
      </c>
      <c r="N36" s="37" t="str">
        <f t="shared" si="2"/>
        <v/>
      </c>
      <c r="P36" s="34">
        <v>30</v>
      </c>
      <c r="Q36" s="35"/>
      <c r="R36" s="36" t="str">
        <f>IF(S$2="","",HLOOKUP(S$2,Instructions!$D$203:$AS$234,31,FALSE))</f>
        <v/>
      </c>
      <c r="S36" s="37" t="str">
        <f t="shared" si="3"/>
        <v/>
      </c>
      <c r="U36" s="34">
        <v>30</v>
      </c>
      <c r="V36" s="35"/>
      <c r="W36" s="36" t="str">
        <f>IF(X$2="","",HLOOKUP(X$2,Instructions!$D$203:$AS$234,31,FALSE))</f>
        <v/>
      </c>
      <c r="X36" s="37" t="str">
        <f t="shared" si="4"/>
        <v/>
      </c>
      <c r="Z36" s="34">
        <v>30</v>
      </c>
      <c r="AA36" s="35"/>
      <c r="AB36" s="36" t="str">
        <f>IF(AC$2="","",HLOOKUP(AC$2,Instructions!$D$203:$AS$234,31,FALSE))</f>
        <v/>
      </c>
      <c r="AC36" s="37" t="str">
        <f t="shared" si="5"/>
        <v/>
      </c>
      <c r="AE36" s="34">
        <v>30</v>
      </c>
      <c r="AF36" s="35"/>
      <c r="AG36" s="36" t="str">
        <f>IF(AH$2="","",HLOOKUP(AH$2,Instructions!$D$203:$AS$234,31,FALSE))</f>
        <v/>
      </c>
      <c r="AH36" s="37" t="str">
        <f t="shared" si="6"/>
        <v/>
      </c>
      <c r="AJ36" s="34">
        <v>30</v>
      </c>
      <c r="AK36" s="35"/>
      <c r="AL36" s="36" t="str">
        <f>IF(AM$2="","",HLOOKUP(AM$2,Instructions!$D$203:$AS$234,31,FALSE))</f>
        <v/>
      </c>
      <c r="AM36" s="37" t="str">
        <f t="shared" si="7"/>
        <v/>
      </c>
      <c r="AO36" s="34">
        <v>30</v>
      </c>
      <c r="AP36" s="35"/>
      <c r="AQ36" s="36" t="str">
        <f>IF(AR$2="","",HLOOKUP(AR$2,Instructions!$D$203:$AS$234,31,FALSE))</f>
        <v/>
      </c>
      <c r="AR36" s="37" t="str">
        <f t="shared" si="8"/>
        <v/>
      </c>
      <c r="AT36" s="34">
        <v>30</v>
      </c>
      <c r="AU36" s="35"/>
      <c r="AV36" s="36" t="str">
        <f>IF(AW$2="","",HLOOKUP(AW$2,Instructions!$D$203:$AS$234,31,FALSE))</f>
        <v/>
      </c>
      <c r="AW36" s="37" t="str">
        <f t="shared" si="9"/>
        <v/>
      </c>
      <c r="AY36" s="34">
        <v>30</v>
      </c>
      <c r="AZ36" s="35"/>
      <c r="BA36" s="36" t="str">
        <f>IF(BB$2="","",HLOOKUP(BB$2,Instructions!$D$203:$AS$234,31,FALSE))</f>
        <v/>
      </c>
      <c r="BB36" s="37" t="str">
        <f t="shared" si="10"/>
        <v/>
      </c>
      <c r="BD36" s="34">
        <v>30</v>
      </c>
      <c r="BE36" s="35"/>
      <c r="BF36" s="36" t="str">
        <f>IF(BG$2="","",HLOOKUP(BG$2,Instructions!$D$203:$AS$234,31,FALSE))</f>
        <v/>
      </c>
      <c r="BG36" s="37" t="str">
        <f t="shared" si="11"/>
        <v/>
      </c>
      <c r="BI36" s="34">
        <v>30</v>
      </c>
      <c r="BJ36" s="35"/>
      <c r="BK36" s="36" t="str">
        <f>IF(BL$2="","",HLOOKUP(BL$2,Instructions!$D$203:$AS$234,31,FALSE))</f>
        <v/>
      </c>
      <c r="BL36" s="37" t="str">
        <f t="shared" si="12"/>
        <v/>
      </c>
      <c r="BN36" s="34">
        <v>30</v>
      </c>
      <c r="BO36" s="35"/>
      <c r="BP36" s="36" t="str">
        <f>IF(BQ$2="","",HLOOKUP(BQ$2,Instructions!$D$203:$AS$234,31,FALSE))</f>
        <v/>
      </c>
      <c r="BQ36" s="37" t="str">
        <f t="shared" si="13"/>
        <v/>
      </c>
      <c r="BS36" s="34">
        <v>30</v>
      </c>
      <c r="BT36" s="35"/>
      <c r="BU36" s="36" t="str">
        <f>IF(BV$2="","",HLOOKUP(BV$2,Instructions!$D$203:$AS$234,31,FALSE))</f>
        <v/>
      </c>
      <c r="BV36" s="37" t="str">
        <f t="shared" si="14"/>
        <v/>
      </c>
      <c r="BX36" s="34">
        <v>30</v>
      </c>
      <c r="BY36" s="35"/>
      <c r="BZ36" s="36" t="str">
        <f>IF(CA$2="","",HLOOKUP(CA$2,Instructions!$D$203:$AS$234,31,FALSE))</f>
        <v/>
      </c>
      <c r="CA36" s="37" t="str">
        <f t="shared" si="15"/>
        <v/>
      </c>
      <c r="CC36" s="34">
        <v>30</v>
      </c>
      <c r="CD36" s="35"/>
      <c r="CE36" s="36" t="str">
        <f>IF(CF$2="","",HLOOKUP(CF$2,Instructions!$D$203:$AS$234,31,FALSE))</f>
        <v/>
      </c>
      <c r="CF36" s="37" t="str">
        <f t="shared" si="16"/>
        <v/>
      </c>
      <c r="CH36" s="34">
        <v>30</v>
      </c>
      <c r="CI36" s="35"/>
      <c r="CJ36" s="36" t="str">
        <f>IF(CK$2="","",HLOOKUP(CK$2,Instructions!$D$203:$AS$234,31,FALSE))</f>
        <v/>
      </c>
      <c r="CK36" s="37" t="str">
        <f t="shared" si="17"/>
        <v/>
      </c>
      <c r="CM36" s="34">
        <v>30</v>
      </c>
      <c r="CN36" s="35"/>
      <c r="CO36" s="36" t="str">
        <f>IF(CP$2="","",HLOOKUP(CP$2,Instructions!$D$203:$AS$234,31,FALSE))</f>
        <v/>
      </c>
      <c r="CP36" s="37" t="str">
        <f t="shared" si="18"/>
        <v/>
      </c>
      <c r="CR36" s="34">
        <v>30</v>
      </c>
      <c r="CS36" s="35"/>
      <c r="CT36" s="36" t="str">
        <f>IF(CU$2="","",HLOOKUP(CU$2,Instructions!$D$203:$AS$234,31,FALSE))</f>
        <v/>
      </c>
      <c r="CU36" s="37" t="str">
        <f t="shared" si="19"/>
        <v/>
      </c>
      <c r="CW36" s="34">
        <v>30</v>
      </c>
      <c r="CX36" s="35"/>
      <c r="CY36" s="36" t="str">
        <f>IF(CZ$2="","",HLOOKUP(CZ$2,Instructions!$D$203:$AS$234,31,FALSE))</f>
        <v/>
      </c>
      <c r="CZ36" s="37" t="str">
        <f t="shared" si="20"/>
        <v/>
      </c>
      <c r="DB36" s="34">
        <v>30</v>
      </c>
      <c r="DC36" s="35"/>
      <c r="DD36" s="36" t="str">
        <f>IF(DE$2="","",HLOOKUP(DE$2,Instructions!$D$203:$AS$234,31,FALSE))</f>
        <v/>
      </c>
      <c r="DE36" s="37" t="str">
        <f t="shared" si="21"/>
        <v/>
      </c>
      <c r="DG36" s="34">
        <v>30</v>
      </c>
      <c r="DH36" s="35"/>
      <c r="DI36" s="36" t="str">
        <f>IF(DJ$2="","",HLOOKUP(DJ$2,Instructions!$D$203:$AS$234,31,FALSE))</f>
        <v/>
      </c>
      <c r="DJ36" s="37" t="str">
        <f t="shared" si="22"/>
        <v/>
      </c>
      <c r="DL36" s="34">
        <v>30</v>
      </c>
      <c r="DM36" s="35"/>
      <c r="DN36" s="36" t="str">
        <f>IF(DO$2="","",HLOOKUP(DO$2,Instructions!$D$203:$AS$234,31,FALSE))</f>
        <v/>
      </c>
      <c r="DO36" s="37" t="str">
        <f t="shared" si="23"/>
        <v/>
      </c>
      <c r="DQ36" s="34">
        <v>30</v>
      </c>
      <c r="DR36" s="35"/>
      <c r="DS36" s="36" t="str">
        <f>IF(DT$2="","",HLOOKUP(DT$2,Instructions!$D$203:$AS$234,31,FALSE))</f>
        <v/>
      </c>
      <c r="DT36" s="37" t="str">
        <f t="shared" si="24"/>
        <v/>
      </c>
      <c r="DV36" s="34">
        <v>30</v>
      </c>
      <c r="DW36" s="35"/>
      <c r="DX36" s="36" t="str">
        <f>IF(DY$2="","",HLOOKUP(DY$2,Instructions!$D$203:$AS$234,31,FALSE))</f>
        <v/>
      </c>
      <c r="DY36" s="37" t="str">
        <f t="shared" si="25"/>
        <v/>
      </c>
      <c r="EA36" s="34">
        <v>30</v>
      </c>
      <c r="EB36" s="35"/>
      <c r="EC36" s="36" t="str">
        <f>IF(ED$2="","",HLOOKUP(ED$2,Instructions!$D$203:$AS$234,31,FALSE))</f>
        <v/>
      </c>
      <c r="ED36" s="37" t="str">
        <f t="shared" si="26"/>
        <v/>
      </c>
      <c r="EF36" s="34">
        <v>30</v>
      </c>
      <c r="EG36" s="35"/>
      <c r="EH36" s="36" t="str">
        <f>IF(EI$2="","",HLOOKUP(EI$2,Instructions!$D$203:$AS$234,31,FALSE))</f>
        <v/>
      </c>
      <c r="EI36" s="37" t="str">
        <f t="shared" si="27"/>
        <v/>
      </c>
      <c r="EK36" s="34">
        <v>30</v>
      </c>
      <c r="EL36" s="35"/>
      <c r="EM36" s="36" t="str">
        <f>IF(EN$2="","",HLOOKUP(EN$2,Instructions!$D$203:$AS$234,31,FALSE))</f>
        <v/>
      </c>
      <c r="EN36" s="37" t="str">
        <f t="shared" si="28"/>
        <v/>
      </c>
      <c r="EP36" s="34">
        <v>30</v>
      </c>
      <c r="EQ36" s="35"/>
      <c r="ER36" s="36" t="str">
        <f>IF(ES$2="","",HLOOKUP(ES$2,Instructions!$D$203:$AS$234,31,FALSE))</f>
        <v/>
      </c>
      <c r="ES36" s="37" t="str">
        <f t="shared" si="29"/>
        <v/>
      </c>
      <c r="EU36" s="34">
        <v>30</v>
      </c>
      <c r="EV36" s="35"/>
      <c r="EW36" s="36" t="str">
        <f>IF(EX$2="","",HLOOKUP(EX$2,Instructions!$D$203:$AS$234,31,FALSE))</f>
        <v/>
      </c>
      <c r="EX36" s="37" t="str">
        <f t="shared" si="30"/>
        <v/>
      </c>
      <c r="EZ36" s="34">
        <v>30</v>
      </c>
      <c r="FA36" s="35"/>
      <c r="FB36" s="36" t="str">
        <f>IF(FC$2="","",HLOOKUP(FC$2,Instructions!$D$203:$AS$234,31,FALSE))</f>
        <v/>
      </c>
      <c r="FC36" s="37" t="str">
        <f t="shared" si="31"/>
        <v/>
      </c>
      <c r="FE36" s="34">
        <v>30</v>
      </c>
      <c r="FF36" s="35"/>
      <c r="FG36" s="36" t="str">
        <f>IF(FH$2="","",HLOOKUP(FH$2,Instructions!$D$203:$AS$234,31,FALSE))</f>
        <v/>
      </c>
      <c r="FH36" s="37" t="str">
        <f t="shared" si="32"/>
        <v/>
      </c>
      <c r="FJ36" s="34">
        <v>30</v>
      </c>
      <c r="FK36" s="35"/>
      <c r="FL36" s="36" t="str">
        <f>IF(FM$2="","",HLOOKUP(FM$2,Instructions!$D$203:$AS$234,31,FALSE))</f>
        <v/>
      </c>
      <c r="FM36" s="37" t="str">
        <f t="shared" si="33"/>
        <v/>
      </c>
      <c r="FO36" s="34">
        <v>30</v>
      </c>
      <c r="FP36" s="35"/>
      <c r="FQ36" s="36" t="str">
        <f>IF(FR$2="","",HLOOKUP(FR$2,Instructions!$D$203:$AS$234,31,FALSE))</f>
        <v/>
      </c>
      <c r="FR36" s="37" t="str">
        <f t="shared" si="34"/>
        <v/>
      </c>
      <c r="FT36" s="34">
        <v>30</v>
      </c>
      <c r="FU36" s="35"/>
      <c r="FV36" s="36" t="str">
        <f>IF(FW$2="","",HLOOKUP(FW$2,Instructions!$D$203:$AS$234,31,FALSE))</f>
        <v/>
      </c>
      <c r="FW36" s="37" t="str">
        <f t="shared" si="35"/>
        <v/>
      </c>
      <c r="FY36" s="34">
        <v>30</v>
      </c>
      <c r="FZ36" s="35"/>
      <c r="GA36" s="36" t="str">
        <f>IF(GB$2="","",HLOOKUP(GB$2,Instructions!$D$203:$AS$234,31,FALSE))</f>
        <v/>
      </c>
      <c r="GB36" s="37" t="str">
        <f t="shared" si="36"/>
        <v/>
      </c>
      <c r="GD36" s="34">
        <v>30</v>
      </c>
      <c r="GE36" s="35"/>
      <c r="GF36" s="36" t="str">
        <f>IF(GG$2="","",HLOOKUP(GG$2,Instructions!$D$203:$AS$234,31,FALSE))</f>
        <v/>
      </c>
      <c r="GG36" s="37" t="str">
        <f t="shared" si="37"/>
        <v/>
      </c>
      <c r="GI36" s="34">
        <v>30</v>
      </c>
      <c r="GJ36" s="35"/>
      <c r="GK36" s="36" t="str">
        <f>IF(GL$2="","",HLOOKUP(GL$2,Instructions!$D$203:$AS$234,31,FALSE))</f>
        <v/>
      </c>
      <c r="GL36" s="37" t="str">
        <f t="shared" si="38"/>
        <v/>
      </c>
      <c r="GN36" s="34">
        <v>30</v>
      </c>
      <c r="GO36" s="35"/>
      <c r="GP36" s="36" t="str">
        <f>IF(GQ$2="","",HLOOKUP(GQ$2,Instructions!$D$203:$AS$234,31,FALSE))</f>
        <v/>
      </c>
      <c r="GQ36" s="37" t="str">
        <f t="shared" si="39"/>
        <v/>
      </c>
    </row>
    <row r="37" spans="1:199" ht="15" thickBot="1" x14ac:dyDescent="0.35"/>
    <row r="38" spans="1:199" ht="35.25" customHeight="1" x14ac:dyDescent="0.3">
      <c r="A38" s="16" t="s">
        <v>153</v>
      </c>
      <c r="B38" s="13" t="s">
        <v>150</v>
      </c>
      <c r="C38" s="13" t="s">
        <v>154</v>
      </c>
      <c r="D38" s="14" t="s">
        <v>152</v>
      </c>
      <c r="F38" s="16" t="s">
        <v>153</v>
      </c>
      <c r="G38" s="13" t="s">
        <v>150</v>
      </c>
      <c r="H38" s="13" t="s">
        <v>154</v>
      </c>
      <c r="I38" s="14" t="s">
        <v>152</v>
      </c>
      <c r="K38" s="16" t="s">
        <v>153</v>
      </c>
      <c r="L38" s="13" t="s">
        <v>150</v>
      </c>
      <c r="M38" s="13" t="s">
        <v>154</v>
      </c>
      <c r="N38" s="14" t="s">
        <v>152</v>
      </c>
      <c r="P38" s="16" t="s">
        <v>153</v>
      </c>
      <c r="Q38" s="13" t="s">
        <v>150</v>
      </c>
      <c r="R38" s="13" t="s">
        <v>154</v>
      </c>
      <c r="S38" s="14" t="s">
        <v>152</v>
      </c>
      <c r="U38" s="16" t="s">
        <v>153</v>
      </c>
      <c r="V38" s="13" t="s">
        <v>150</v>
      </c>
      <c r="W38" s="13" t="s">
        <v>154</v>
      </c>
      <c r="X38" s="14" t="s">
        <v>152</v>
      </c>
      <c r="Z38" s="16" t="s">
        <v>153</v>
      </c>
      <c r="AA38" s="13" t="s">
        <v>150</v>
      </c>
      <c r="AB38" s="13" t="s">
        <v>154</v>
      </c>
      <c r="AC38" s="14" t="s">
        <v>152</v>
      </c>
      <c r="AE38" s="16" t="s">
        <v>153</v>
      </c>
      <c r="AF38" s="13" t="s">
        <v>150</v>
      </c>
      <c r="AG38" s="13" t="s">
        <v>154</v>
      </c>
      <c r="AH38" s="14" t="s">
        <v>152</v>
      </c>
      <c r="AJ38" s="16" t="s">
        <v>153</v>
      </c>
      <c r="AK38" s="13" t="s">
        <v>150</v>
      </c>
      <c r="AL38" s="13" t="s">
        <v>154</v>
      </c>
      <c r="AM38" s="14" t="s">
        <v>152</v>
      </c>
      <c r="AO38" s="16" t="s">
        <v>153</v>
      </c>
      <c r="AP38" s="13" t="s">
        <v>150</v>
      </c>
      <c r="AQ38" s="13" t="s">
        <v>154</v>
      </c>
      <c r="AR38" s="14" t="s">
        <v>152</v>
      </c>
      <c r="AT38" s="16" t="s">
        <v>153</v>
      </c>
      <c r="AU38" s="13" t="s">
        <v>150</v>
      </c>
      <c r="AV38" s="13" t="s">
        <v>154</v>
      </c>
      <c r="AW38" s="14" t="s">
        <v>152</v>
      </c>
      <c r="AY38" s="16" t="s">
        <v>153</v>
      </c>
      <c r="AZ38" s="13" t="s">
        <v>150</v>
      </c>
      <c r="BA38" s="13" t="s">
        <v>154</v>
      </c>
      <c r="BB38" s="14" t="s">
        <v>152</v>
      </c>
      <c r="BD38" s="16" t="s">
        <v>153</v>
      </c>
      <c r="BE38" s="13" t="s">
        <v>150</v>
      </c>
      <c r="BF38" s="13" t="s">
        <v>154</v>
      </c>
      <c r="BG38" s="14" t="s">
        <v>152</v>
      </c>
      <c r="BI38" s="16" t="s">
        <v>153</v>
      </c>
      <c r="BJ38" s="13" t="s">
        <v>150</v>
      </c>
      <c r="BK38" s="13" t="s">
        <v>154</v>
      </c>
      <c r="BL38" s="14" t="s">
        <v>152</v>
      </c>
      <c r="BN38" s="16" t="s">
        <v>153</v>
      </c>
      <c r="BO38" s="13" t="s">
        <v>150</v>
      </c>
      <c r="BP38" s="13" t="s">
        <v>154</v>
      </c>
      <c r="BQ38" s="14" t="s">
        <v>152</v>
      </c>
      <c r="BS38" s="16" t="s">
        <v>153</v>
      </c>
      <c r="BT38" s="13" t="s">
        <v>150</v>
      </c>
      <c r="BU38" s="13" t="s">
        <v>154</v>
      </c>
      <c r="BV38" s="14" t="s">
        <v>152</v>
      </c>
      <c r="BX38" s="16" t="s">
        <v>153</v>
      </c>
      <c r="BY38" s="13" t="s">
        <v>150</v>
      </c>
      <c r="BZ38" s="13" t="s">
        <v>154</v>
      </c>
      <c r="CA38" s="14" t="s">
        <v>152</v>
      </c>
      <c r="CC38" s="16" t="s">
        <v>153</v>
      </c>
      <c r="CD38" s="13" t="s">
        <v>150</v>
      </c>
      <c r="CE38" s="13" t="s">
        <v>154</v>
      </c>
      <c r="CF38" s="14" t="s">
        <v>152</v>
      </c>
      <c r="CH38" s="16" t="s">
        <v>153</v>
      </c>
      <c r="CI38" s="13" t="s">
        <v>150</v>
      </c>
      <c r="CJ38" s="13" t="s">
        <v>154</v>
      </c>
      <c r="CK38" s="14" t="s">
        <v>152</v>
      </c>
      <c r="CM38" s="16" t="s">
        <v>153</v>
      </c>
      <c r="CN38" s="13" t="s">
        <v>150</v>
      </c>
      <c r="CO38" s="13" t="s">
        <v>154</v>
      </c>
      <c r="CP38" s="14" t="s">
        <v>152</v>
      </c>
      <c r="CR38" s="16" t="s">
        <v>153</v>
      </c>
      <c r="CS38" s="13" t="s">
        <v>150</v>
      </c>
      <c r="CT38" s="13" t="s">
        <v>154</v>
      </c>
      <c r="CU38" s="14" t="s">
        <v>152</v>
      </c>
      <c r="CW38" s="16" t="s">
        <v>153</v>
      </c>
      <c r="CX38" s="13" t="s">
        <v>150</v>
      </c>
      <c r="CY38" s="13" t="s">
        <v>154</v>
      </c>
      <c r="CZ38" s="14" t="s">
        <v>152</v>
      </c>
      <c r="DB38" s="16" t="s">
        <v>153</v>
      </c>
      <c r="DC38" s="13" t="s">
        <v>150</v>
      </c>
      <c r="DD38" s="13" t="s">
        <v>154</v>
      </c>
      <c r="DE38" s="14" t="s">
        <v>152</v>
      </c>
      <c r="DG38" s="16" t="s">
        <v>153</v>
      </c>
      <c r="DH38" s="13" t="s">
        <v>150</v>
      </c>
      <c r="DI38" s="13" t="s">
        <v>154</v>
      </c>
      <c r="DJ38" s="14" t="s">
        <v>152</v>
      </c>
      <c r="DL38" s="16" t="s">
        <v>153</v>
      </c>
      <c r="DM38" s="13" t="s">
        <v>150</v>
      </c>
      <c r="DN38" s="13" t="s">
        <v>154</v>
      </c>
      <c r="DO38" s="14" t="s">
        <v>152</v>
      </c>
      <c r="DQ38" s="16" t="s">
        <v>153</v>
      </c>
      <c r="DR38" s="13" t="s">
        <v>150</v>
      </c>
      <c r="DS38" s="13" t="s">
        <v>154</v>
      </c>
      <c r="DT38" s="14" t="s">
        <v>152</v>
      </c>
      <c r="DV38" s="16" t="s">
        <v>153</v>
      </c>
      <c r="DW38" s="13" t="s">
        <v>150</v>
      </c>
      <c r="DX38" s="13" t="s">
        <v>154</v>
      </c>
      <c r="DY38" s="14" t="s">
        <v>152</v>
      </c>
      <c r="EA38" s="16" t="s">
        <v>153</v>
      </c>
      <c r="EB38" s="13" t="s">
        <v>150</v>
      </c>
      <c r="EC38" s="13" t="s">
        <v>154</v>
      </c>
      <c r="ED38" s="14" t="s">
        <v>152</v>
      </c>
      <c r="EF38" s="16" t="s">
        <v>153</v>
      </c>
      <c r="EG38" s="13" t="s">
        <v>150</v>
      </c>
      <c r="EH38" s="13" t="s">
        <v>154</v>
      </c>
      <c r="EI38" s="14" t="s">
        <v>152</v>
      </c>
      <c r="EK38" s="16" t="s">
        <v>153</v>
      </c>
      <c r="EL38" s="13" t="s">
        <v>150</v>
      </c>
      <c r="EM38" s="13" t="s">
        <v>154</v>
      </c>
      <c r="EN38" s="14" t="s">
        <v>152</v>
      </c>
      <c r="EP38" s="16" t="s">
        <v>153</v>
      </c>
      <c r="EQ38" s="13" t="s">
        <v>150</v>
      </c>
      <c r="ER38" s="13" t="s">
        <v>154</v>
      </c>
      <c r="ES38" s="14" t="s">
        <v>152</v>
      </c>
      <c r="EU38" s="16" t="s">
        <v>153</v>
      </c>
      <c r="EV38" s="13" t="s">
        <v>150</v>
      </c>
      <c r="EW38" s="13" t="s">
        <v>154</v>
      </c>
      <c r="EX38" s="14" t="s">
        <v>152</v>
      </c>
      <c r="EZ38" s="16" t="s">
        <v>153</v>
      </c>
      <c r="FA38" s="13" t="s">
        <v>150</v>
      </c>
      <c r="FB38" s="13" t="s">
        <v>154</v>
      </c>
      <c r="FC38" s="14" t="s">
        <v>152</v>
      </c>
      <c r="FE38" s="16" t="s">
        <v>153</v>
      </c>
      <c r="FF38" s="13" t="s">
        <v>150</v>
      </c>
      <c r="FG38" s="13" t="s">
        <v>154</v>
      </c>
      <c r="FH38" s="14" t="s">
        <v>152</v>
      </c>
      <c r="FJ38" s="16" t="s">
        <v>153</v>
      </c>
      <c r="FK38" s="13" t="s">
        <v>150</v>
      </c>
      <c r="FL38" s="13" t="s">
        <v>154</v>
      </c>
      <c r="FM38" s="14" t="s">
        <v>152</v>
      </c>
      <c r="FO38" s="16" t="s">
        <v>153</v>
      </c>
      <c r="FP38" s="13" t="s">
        <v>150</v>
      </c>
      <c r="FQ38" s="13" t="s">
        <v>154</v>
      </c>
      <c r="FR38" s="14" t="s">
        <v>152</v>
      </c>
      <c r="FT38" s="16" t="s">
        <v>153</v>
      </c>
      <c r="FU38" s="13" t="s">
        <v>150</v>
      </c>
      <c r="FV38" s="13" t="s">
        <v>154</v>
      </c>
      <c r="FW38" s="14" t="s">
        <v>152</v>
      </c>
      <c r="FY38" s="16" t="s">
        <v>153</v>
      </c>
      <c r="FZ38" s="13" t="s">
        <v>150</v>
      </c>
      <c r="GA38" s="13" t="s">
        <v>154</v>
      </c>
      <c r="GB38" s="14" t="s">
        <v>152</v>
      </c>
      <c r="GD38" s="16" t="s">
        <v>153</v>
      </c>
      <c r="GE38" s="13" t="s">
        <v>150</v>
      </c>
      <c r="GF38" s="13" t="s">
        <v>154</v>
      </c>
      <c r="GG38" s="14" t="s">
        <v>152</v>
      </c>
      <c r="GI38" s="16" t="s">
        <v>153</v>
      </c>
      <c r="GJ38" s="13" t="s">
        <v>150</v>
      </c>
      <c r="GK38" s="13" t="s">
        <v>154</v>
      </c>
      <c r="GL38" s="14" t="s">
        <v>152</v>
      </c>
      <c r="GN38" s="16" t="s">
        <v>153</v>
      </c>
      <c r="GO38" s="13" t="s">
        <v>150</v>
      </c>
      <c r="GP38" s="13" t="s">
        <v>154</v>
      </c>
      <c r="GQ38" s="14" t="s">
        <v>152</v>
      </c>
    </row>
    <row r="39" spans="1:199" x14ac:dyDescent="0.3">
      <c r="A39" s="38" t="str">
        <f>IF(D$2="","",HLOOKUP(D$2,Instructions!$D$247:$AS$254,2,FALSE))</f>
        <v/>
      </c>
      <c r="B39" s="28"/>
      <c r="C39" s="5" t="str">
        <f>IF(D$2="","",HLOOKUP(D$2,Instructions!$D$237:$AS$244,2,FALSE))</f>
        <v/>
      </c>
      <c r="D39" s="29" t="str">
        <f>IF(B39="","",(B39*C39))</f>
        <v/>
      </c>
      <c r="F39" s="38" t="str">
        <f>IF(I$2="","",HLOOKUP(I$2,Instructions!$D$247:$AS$254,2,FALSE))</f>
        <v/>
      </c>
      <c r="G39" s="28"/>
      <c r="H39" s="5" t="str">
        <f>IF(I$2="","",HLOOKUP(I$2,Instructions!$D$237:$AS$244,2,FALSE))</f>
        <v/>
      </c>
      <c r="I39" s="29" t="str">
        <f>IF(G39="","",(G39*H39))</f>
        <v/>
      </c>
      <c r="K39" s="38" t="str">
        <f>IF(N$2="","",HLOOKUP(N$2,Instructions!$D$247:$AS$254,2,FALSE))</f>
        <v/>
      </c>
      <c r="L39" s="28"/>
      <c r="M39" s="5" t="str">
        <f>IF(N$2="","",HLOOKUP(N$2,Instructions!$D$237:$AS$244,2,FALSE))</f>
        <v/>
      </c>
      <c r="N39" s="29" t="str">
        <f>IF(L39="","",(L39*M39))</f>
        <v/>
      </c>
      <c r="P39" s="38" t="str">
        <f>IF(S$2="","",HLOOKUP(S$2,Instructions!$D$247:$AS$254,2,FALSE))</f>
        <v/>
      </c>
      <c r="Q39" s="28"/>
      <c r="R39" s="5" t="str">
        <f>IF(S$2="","",HLOOKUP(S$2,Instructions!$D$237:$AS$244,2,FALSE))</f>
        <v/>
      </c>
      <c r="S39" s="29" t="str">
        <f>IF(Q39="","",(Q39*R39))</f>
        <v/>
      </c>
      <c r="U39" s="38" t="str">
        <f>IF(X$2="","",HLOOKUP(X$2,Instructions!$D$247:$AS$254,2,FALSE))</f>
        <v/>
      </c>
      <c r="V39" s="28"/>
      <c r="W39" s="5" t="str">
        <f>IF(X$2="","",HLOOKUP(X$2,Instructions!$D$237:$AS$244,2,FALSE))</f>
        <v/>
      </c>
      <c r="X39" s="29" t="str">
        <f>IF(V39="","",(V39*W39))</f>
        <v/>
      </c>
      <c r="Z39" s="38" t="str">
        <f>IF(AC$2="","",HLOOKUP(AC$2,Instructions!$D$247:$AS$254,2,FALSE))</f>
        <v/>
      </c>
      <c r="AA39" s="28"/>
      <c r="AB39" s="5" t="str">
        <f>IF(AC$2="","",HLOOKUP(AC$2,Instructions!$D$237:$AS$244,2,FALSE))</f>
        <v/>
      </c>
      <c r="AC39" s="29" t="str">
        <f>IF(AA39="","",(AA39*AB39))</f>
        <v/>
      </c>
      <c r="AE39" s="38" t="str">
        <f>IF(AH$2="","",HLOOKUP(AH$2,Instructions!$D$247:$AS$254,2,FALSE))</f>
        <v/>
      </c>
      <c r="AF39" s="28"/>
      <c r="AG39" s="5" t="str">
        <f>IF(AH$2="","",HLOOKUP(AH$2,Instructions!$D$237:$AS$244,2,FALSE))</f>
        <v/>
      </c>
      <c r="AH39" s="29" t="str">
        <f>IF(AF39="","",(AF39*AG39))</f>
        <v/>
      </c>
      <c r="AJ39" s="38" t="str">
        <f>IF(AM$2="","",HLOOKUP(AM$2,Instructions!$D$247:$AS$254,2,FALSE))</f>
        <v/>
      </c>
      <c r="AK39" s="28"/>
      <c r="AL39" s="5" t="str">
        <f>IF(AM$2="","",HLOOKUP(AM$2,Instructions!$D$237:$AS$244,2,FALSE))</f>
        <v/>
      </c>
      <c r="AM39" s="29" t="str">
        <f>IF(AK39="","",(AK39*AL39))</f>
        <v/>
      </c>
      <c r="AO39" s="38" t="str">
        <f>IF(AR$2="","",HLOOKUP(AR$2,Instructions!$D$247:$AS$254,2,FALSE))</f>
        <v/>
      </c>
      <c r="AP39" s="28"/>
      <c r="AQ39" s="5" t="str">
        <f>IF(AR$2="","",HLOOKUP(AR$2,Instructions!$D$237:$AS$244,2,FALSE))</f>
        <v/>
      </c>
      <c r="AR39" s="29" t="str">
        <f>IF(AP39="","",(AP39*AQ39))</f>
        <v/>
      </c>
      <c r="AT39" s="38" t="str">
        <f>IF(AW$2="","",HLOOKUP(AW$2,Instructions!$D$247:$AS$254,2,FALSE))</f>
        <v/>
      </c>
      <c r="AU39" s="28"/>
      <c r="AV39" s="5" t="str">
        <f>IF(AW$2="","",HLOOKUP(AW$2,Instructions!$D$237:$AS$244,2,FALSE))</f>
        <v/>
      </c>
      <c r="AW39" s="29" t="str">
        <f>IF(AU39="","",(AU39*AV39))</f>
        <v/>
      </c>
      <c r="AY39" s="38" t="str">
        <f>IF(BB$2="","",HLOOKUP(BB$2,Instructions!$D$247:$AS$254,2,FALSE))</f>
        <v/>
      </c>
      <c r="AZ39" s="28"/>
      <c r="BA39" s="5" t="str">
        <f>IF(BB$2="","",HLOOKUP(BB$2,Instructions!$D$237:$AS$244,2,FALSE))</f>
        <v/>
      </c>
      <c r="BB39" s="29" t="str">
        <f>IF(AZ39="","",(AZ39*BA39))</f>
        <v/>
      </c>
      <c r="BD39" s="38" t="str">
        <f>IF(BG$2="","",HLOOKUP(BG$2,Instructions!$D$247:$AS$254,2,FALSE))</f>
        <v/>
      </c>
      <c r="BE39" s="28"/>
      <c r="BF39" s="5" t="str">
        <f>IF(BG$2="","",HLOOKUP(BG$2,Instructions!$D$237:$AS$244,2,FALSE))</f>
        <v/>
      </c>
      <c r="BG39" s="29" t="str">
        <f>IF(BE39="","",(BE39*BF39))</f>
        <v/>
      </c>
      <c r="BI39" s="38" t="str">
        <f>IF(BL$2="","",HLOOKUP(BL$2,Instructions!$D$247:$AS$254,2,FALSE))</f>
        <v/>
      </c>
      <c r="BJ39" s="28"/>
      <c r="BK39" s="5" t="str">
        <f>IF(BL$2="","",HLOOKUP(BL$2,Instructions!$D$237:$AS$244,2,FALSE))</f>
        <v/>
      </c>
      <c r="BL39" s="29" t="str">
        <f>IF(BJ39="","",(BJ39*BK39))</f>
        <v/>
      </c>
      <c r="BN39" s="38" t="str">
        <f>IF(BQ$2="","",HLOOKUP(BQ$2,Instructions!$D$247:$AS$254,2,FALSE))</f>
        <v/>
      </c>
      <c r="BO39" s="28"/>
      <c r="BP39" s="5" t="str">
        <f>IF(BQ$2="","",HLOOKUP(BQ$2,Instructions!$D$237:$AS$244,2,FALSE))</f>
        <v/>
      </c>
      <c r="BQ39" s="29" t="str">
        <f>IF(BO39="","",(BO39*BP39))</f>
        <v/>
      </c>
      <c r="BS39" s="38" t="str">
        <f>IF(BV$2="","",HLOOKUP(BV$2,Instructions!$D$247:$AS$254,2,FALSE))</f>
        <v/>
      </c>
      <c r="BT39" s="28"/>
      <c r="BU39" s="5" t="str">
        <f>IF(BV$2="","",HLOOKUP(BV$2,Instructions!$D$237:$AS$244,2,FALSE))</f>
        <v/>
      </c>
      <c r="BV39" s="29" t="str">
        <f>IF(BT39="","",(BT39*BU39))</f>
        <v/>
      </c>
      <c r="BX39" s="38" t="str">
        <f>IF(CA$2="","",HLOOKUP(CA$2,Instructions!$D$247:$AS$254,2,FALSE))</f>
        <v/>
      </c>
      <c r="BY39" s="28"/>
      <c r="BZ39" s="5" t="str">
        <f>IF(CA$2="","",HLOOKUP(CA$2,Instructions!$D$237:$AS$244,2,FALSE))</f>
        <v/>
      </c>
      <c r="CA39" s="29" t="str">
        <f>IF(BY39="","",(BY39*BZ39))</f>
        <v/>
      </c>
      <c r="CC39" s="38" t="str">
        <f>IF(CF$2="","",HLOOKUP(CF$2,Instructions!$D$247:$AS$254,2,FALSE))</f>
        <v/>
      </c>
      <c r="CD39" s="28"/>
      <c r="CE39" s="5" t="str">
        <f>IF(CF$2="","",HLOOKUP(CF$2,Instructions!$D$237:$AS$244,2,FALSE))</f>
        <v/>
      </c>
      <c r="CF39" s="29" t="str">
        <f>IF(CD39="","",(CD39*CE39))</f>
        <v/>
      </c>
      <c r="CH39" s="38" t="str">
        <f>IF(CK$2="","",HLOOKUP(CK$2,Instructions!$D$247:$AS$254,2,FALSE))</f>
        <v/>
      </c>
      <c r="CI39" s="28"/>
      <c r="CJ39" s="5" t="str">
        <f>IF(CK$2="","",HLOOKUP(CK$2,Instructions!$D$237:$AS$244,2,FALSE))</f>
        <v/>
      </c>
      <c r="CK39" s="29" t="str">
        <f>IF(CI39="","",(CI39*CJ39))</f>
        <v/>
      </c>
      <c r="CM39" s="38" t="str">
        <f>IF(CP$2="","",HLOOKUP(CP$2,Instructions!$D$247:$AS$254,2,FALSE))</f>
        <v/>
      </c>
      <c r="CN39" s="28"/>
      <c r="CO39" s="5" t="str">
        <f>IF(CP$2="","",HLOOKUP(CP$2,Instructions!$D$237:$AS$244,2,FALSE))</f>
        <v/>
      </c>
      <c r="CP39" s="29" t="str">
        <f>IF(CN39="","",(CN39*CO39))</f>
        <v/>
      </c>
      <c r="CR39" s="38" t="str">
        <f>IF(CU$2="","",HLOOKUP(CU$2,Instructions!$D$247:$AS$254,2,FALSE))</f>
        <v/>
      </c>
      <c r="CS39" s="28"/>
      <c r="CT39" s="5" t="str">
        <f>IF(CU$2="","",HLOOKUP(CU$2,Instructions!$D$237:$AS$244,2,FALSE))</f>
        <v/>
      </c>
      <c r="CU39" s="29" t="str">
        <f>IF(CS39="","",(CS39*CT39))</f>
        <v/>
      </c>
      <c r="CW39" s="38" t="str">
        <f>IF(CZ$2="","",HLOOKUP(CZ$2,Instructions!$D$247:$AS$254,2,FALSE))</f>
        <v/>
      </c>
      <c r="CX39" s="28"/>
      <c r="CY39" s="5" t="str">
        <f>IF(CZ$2="","",HLOOKUP(CZ$2,Instructions!$D$237:$AS$244,2,FALSE))</f>
        <v/>
      </c>
      <c r="CZ39" s="29" t="str">
        <f>IF(CX39="","",(CX39*CY39))</f>
        <v/>
      </c>
      <c r="DB39" s="38" t="str">
        <f>IF(DE$2="","",HLOOKUP(DE$2,Instructions!$D$247:$AS$254,2,FALSE))</f>
        <v/>
      </c>
      <c r="DC39" s="28"/>
      <c r="DD39" s="5" t="str">
        <f>IF(DE$2="","",HLOOKUP(DE$2,Instructions!$D$237:$AS$244,2,FALSE))</f>
        <v/>
      </c>
      <c r="DE39" s="29" t="str">
        <f>IF(DC39="","",(DC39*DD39))</f>
        <v/>
      </c>
      <c r="DG39" s="38" t="str">
        <f>IF(DJ$2="","",HLOOKUP(DJ$2,Instructions!$D$247:$AS$254,2,FALSE))</f>
        <v/>
      </c>
      <c r="DH39" s="28"/>
      <c r="DI39" s="5" t="str">
        <f>IF(DJ$2="","",HLOOKUP(DJ$2,Instructions!$D$237:$AS$244,2,FALSE))</f>
        <v/>
      </c>
      <c r="DJ39" s="29" t="str">
        <f>IF(DH39="","",(DH39*DI39))</f>
        <v/>
      </c>
      <c r="DL39" s="38" t="str">
        <f>IF(DO$2="","",HLOOKUP(DO$2,Instructions!$D$247:$AS$254,2,FALSE))</f>
        <v/>
      </c>
      <c r="DM39" s="28"/>
      <c r="DN39" s="5" t="str">
        <f>IF(DO$2="","",HLOOKUP(DO$2,Instructions!$D$237:$AS$244,2,FALSE))</f>
        <v/>
      </c>
      <c r="DO39" s="29" t="str">
        <f>IF(DM39="","",(DM39*DN39))</f>
        <v/>
      </c>
      <c r="DQ39" s="38" t="str">
        <f>IF(DT$2="","",HLOOKUP(DT$2,Instructions!$D$247:$AS$254,2,FALSE))</f>
        <v/>
      </c>
      <c r="DR39" s="28"/>
      <c r="DS39" s="5" t="str">
        <f>IF(DT$2="","",HLOOKUP(DT$2,Instructions!$D$237:$AS$244,2,FALSE))</f>
        <v/>
      </c>
      <c r="DT39" s="29" t="str">
        <f>IF(DR39="","",(DR39*DS39))</f>
        <v/>
      </c>
      <c r="DV39" s="38" t="str">
        <f>IF(DY$2="","",HLOOKUP(DY$2,Instructions!$D$247:$AS$254,2,FALSE))</f>
        <v/>
      </c>
      <c r="DW39" s="28"/>
      <c r="DX39" s="5" t="str">
        <f>IF(DY$2="","",HLOOKUP(DY$2,Instructions!$D$237:$AS$244,2,FALSE))</f>
        <v/>
      </c>
      <c r="DY39" s="29" t="str">
        <f>IF(DW39="","",(DW39*DX39))</f>
        <v/>
      </c>
      <c r="EA39" s="38" t="str">
        <f>IF(ED$2="","",HLOOKUP(ED$2,Instructions!$D$247:$AS$254,2,FALSE))</f>
        <v/>
      </c>
      <c r="EB39" s="28"/>
      <c r="EC39" s="5" t="str">
        <f>IF(ED$2="","",HLOOKUP(ED$2,Instructions!$D$237:$AS$244,2,FALSE))</f>
        <v/>
      </c>
      <c r="ED39" s="29" t="str">
        <f>IF(EB39="","",(EB39*EC39))</f>
        <v/>
      </c>
      <c r="EF39" s="38" t="str">
        <f>IF(EI$2="","",HLOOKUP(EI$2,Instructions!$D$247:$AS$254,2,FALSE))</f>
        <v/>
      </c>
      <c r="EG39" s="28"/>
      <c r="EH39" s="5" t="str">
        <f>IF(EI$2="","",HLOOKUP(EI$2,Instructions!$D$237:$AS$244,2,FALSE))</f>
        <v/>
      </c>
      <c r="EI39" s="29" t="str">
        <f>IF(EG39="","",(EG39*EH39))</f>
        <v/>
      </c>
      <c r="EK39" s="38" t="str">
        <f>IF(EN$2="","",HLOOKUP(EN$2,Instructions!$D$247:$AS$254,2,FALSE))</f>
        <v/>
      </c>
      <c r="EL39" s="28"/>
      <c r="EM39" s="5" t="str">
        <f>IF(EN$2="","",HLOOKUP(EN$2,Instructions!$D$237:$AS$244,2,FALSE))</f>
        <v/>
      </c>
      <c r="EN39" s="29" t="str">
        <f>IF(EL39="","",(EL39*EM39))</f>
        <v/>
      </c>
      <c r="EP39" s="38" t="str">
        <f>IF(ES$2="","",HLOOKUP(ES$2,Instructions!$D$247:$AS$254,2,FALSE))</f>
        <v/>
      </c>
      <c r="EQ39" s="28"/>
      <c r="ER39" s="5" t="str">
        <f>IF(ES$2="","",HLOOKUP(ES$2,Instructions!$D$237:$AS$244,2,FALSE))</f>
        <v/>
      </c>
      <c r="ES39" s="29" t="str">
        <f>IF(EQ39="","",(EQ39*ER39))</f>
        <v/>
      </c>
      <c r="EU39" s="38" t="str">
        <f>IF(EX$2="","",HLOOKUP(EX$2,Instructions!$D$247:$AS$254,2,FALSE))</f>
        <v/>
      </c>
      <c r="EV39" s="28"/>
      <c r="EW39" s="5" t="str">
        <f>IF(EX$2="","",HLOOKUP(EX$2,Instructions!$D$237:$AS$244,2,FALSE))</f>
        <v/>
      </c>
      <c r="EX39" s="29" t="str">
        <f>IF(EV39="","",(EV39*EW39))</f>
        <v/>
      </c>
      <c r="EZ39" s="38" t="str">
        <f>IF(FC$2="","",HLOOKUP(FC$2,Instructions!$D$247:$AS$254,2,FALSE))</f>
        <v/>
      </c>
      <c r="FA39" s="28"/>
      <c r="FB39" s="5" t="str">
        <f>IF(FC$2="","",HLOOKUP(FC$2,Instructions!$D$237:$AS$244,2,FALSE))</f>
        <v/>
      </c>
      <c r="FC39" s="29" t="str">
        <f>IF(FA39="","",(FA39*FB39))</f>
        <v/>
      </c>
      <c r="FE39" s="38" t="str">
        <f>IF(FH$2="","",HLOOKUP(FH$2,Instructions!$D$247:$AS$254,2,FALSE))</f>
        <v/>
      </c>
      <c r="FF39" s="28"/>
      <c r="FG39" s="5" t="str">
        <f>IF(FH$2="","",HLOOKUP(FH$2,Instructions!$D$237:$AS$244,2,FALSE))</f>
        <v/>
      </c>
      <c r="FH39" s="29" t="str">
        <f>IF(FF39="","",(FF39*FG39))</f>
        <v/>
      </c>
      <c r="FJ39" s="38" t="str">
        <f>IF(FM$2="","",HLOOKUP(FM$2,Instructions!$D$247:$AS$254,2,FALSE))</f>
        <v/>
      </c>
      <c r="FK39" s="28"/>
      <c r="FL39" s="5" t="str">
        <f>IF(FM$2="","",HLOOKUP(FM$2,Instructions!$D$237:$AS$244,2,FALSE))</f>
        <v/>
      </c>
      <c r="FM39" s="29" t="str">
        <f>IF(FK39="","",(FK39*FL39))</f>
        <v/>
      </c>
      <c r="FO39" s="38" t="str">
        <f>IF(FR$2="","",HLOOKUP(FR$2,Instructions!$D$247:$AS$254,2,FALSE))</f>
        <v/>
      </c>
      <c r="FP39" s="28"/>
      <c r="FQ39" s="5" t="str">
        <f>IF(FR$2="","",HLOOKUP(FR$2,Instructions!$D$237:$AS$244,2,FALSE))</f>
        <v/>
      </c>
      <c r="FR39" s="29" t="str">
        <f>IF(FP39="","",(FP39*FQ39))</f>
        <v/>
      </c>
      <c r="FT39" s="38" t="str">
        <f>IF(FW$2="","",HLOOKUP(FW$2,Instructions!$D$247:$AS$254,2,FALSE))</f>
        <v/>
      </c>
      <c r="FU39" s="28"/>
      <c r="FV39" s="5" t="str">
        <f>IF(FW$2="","",HLOOKUP(FW$2,Instructions!$D$237:$AS$244,2,FALSE))</f>
        <v/>
      </c>
      <c r="FW39" s="29" t="str">
        <f>IF(FU39="","",(FU39*FV39))</f>
        <v/>
      </c>
      <c r="FY39" s="38" t="str">
        <f>IF(GB$2="","",HLOOKUP(GB$2,Instructions!$D$247:$AS$254,2,FALSE))</f>
        <v/>
      </c>
      <c r="FZ39" s="28"/>
      <c r="GA39" s="5" t="str">
        <f>IF(GB$2="","",HLOOKUP(GB$2,Instructions!$D$237:$AS$244,2,FALSE))</f>
        <v/>
      </c>
      <c r="GB39" s="29" t="str">
        <f>IF(FZ39="","",(FZ39*GA39))</f>
        <v/>
      </c>
      <c r="GD39" s="38" t="str">
        <f>IF(GG$2="","",HLOOKUP(GG$2,Instructions!$D$247:$AS$254,2,FALSE))</f>
        <v/>
      </c>
      <c r="GE39" s="28"/>
      <c r="GF39" s="5" t="str">
        <f>IF(GG$2="","",HLOOKUP(GG$2,Instructions!$D$237:$AS$244,2,FALSE))</f>
        <v/>
      </c>
      <c r="GG39" s="29" t="str">
        <f>IF(GE39="","",(GE39*GF39))</f>
        <v/>
      </c>
      <c r="GI39" s="38" t="str">
        <f>IF(GL$2="","",HLOOKUP(GL$2,Instructions!$D$247:$AS$254,2,FALSE))</f>
        <v/>
      </c>
      <c r="GJ39" s="28"/>
      <c r="GK39" s="5" t="str">
        <f>IF(GL$2="","",HLOOKUP(GL$2,Instructions!$D$237:$AS$244,2,FALSE))</f>
        <v/>
      </c>
      <c r="GL39" s="29" t="str">
        <f>IF(GJ39="","",(GJ39*GK39))</f>
        <v/>
      </c>
      <c r="GN39" s="38" t="str">
        <f>IF(GQ$2="","",HLOOKUP(GQ$2,Instructions!$D$247:$AS$254,2,FALSE))</f>
        <v/>
      </c>
      <c r="GO39" s="28"/>
      <c r="GP39" s="5" t="str">
        <f>IF(GQ$2="","",HLOOKUP(GQ$2,Instructions!$D$237:$AS$244,2,FALSE))</f>
        <v/>
      </c>
      <c r="GQ39" s="29" t="str">
        <f>IF(GO39="","",(GO39*GP39))</f>
        <v/>
      </c>
    </row>
    <row r="40" spans="1:199" x14ac:dyDescent="0.3">
      <c r="A40" s="38" t="str">
        <f>IF(D$2="","",HLOOKUP(D$2,Instructions!$D$247:$AS$254,3,FALSE))</f>
        <v/>
      </c>
      <c r="B40" s="28"/>
      <c r="C40" s="5" t="str">
        <f>IF(D$2="","",HLOOKUP(D$2,Instructions!$D$237:$AS$244,3,FALSE))</f>
        <v/>
      </c>
      <c r="D40" s="29" t="str">
        <f t="shared" ref="D40:D44" si="40">IF(B40="","",(B40*C40))</f>
        <v/>
      </c>
      <c r="F40" s="38" t="str">
        <f>IF(I$2="","",HLOOKUP(I$2,Instructions!$D$247:$AS$254,3,FALSE))</f>
        <v/>
      </c>
      <c r="G40" s="28"/>
      <c r="H40" s="5" t="str">
        <f>IF(I$2="","",HLOOKUP(I$2,Instructions!$D$237:$AS$244,3,FALSE))</f>
        <v/>
      </c>
      <c r="I40" s="29" t="str">
        <f t="shared" ref="I40:I44" si="41">IF(G40="","",(G40*H40))</f>
        <v/>
      </c>
      <c r="K40" s="38" t="str">
        <f>IF(N$2="","",HLOOKUP(N$2,Instructions!$D$247:$AS$254,3,FALSE))</f>
        <v/>
      </c>
      <c r="L40" s="28"/>
      <c r="M40" s="5" t="str">
        <f>IF(N$2="","",HLOOKUP(N$2,Instructions!$D$237:$AS$244,3,FALSE))</f>
        <v/>
      </c>
      <c r="N40" s="29" t="str">
        <f t="shared" ref="N40:N44" si="42">IF(L40="","",(L40*M40))</f>
        <v/>
      </c>
      <c r="P40" s="38" t="str">
        <f>IF(S$2="","",HLOOKUP(S$2,Instructions!$D$247:$AS$254,3,FALSE))</f>
        <v/>
      </c>
      <c r="Q40" s="28"/>
      <c r="R40" s="5" t="str">
        <f>IF(S$2="","",HLOOKUP(S$2,Instructions!$D$237:$AS$244,3,FALSE))</f>
        <v/>
      </c>
      <c r="S40" s="29" t="str">
        <f t="shared" ref="S40:S44" si="43">IF(Q40="","",(Q40*R40))</f>
        <v/>
      </c>
      <c r="U40" s="38" t="str">
        <f>IF(X$2="","",HLOOKUP(X$2,Instructions!$D$247:$AS$254,3,FALSE))</f>
        <v/>
      </c>
      <c r="V40" s="28"/>
      <c r="W40" s="5" t="str">
        <f>IF(X$2="","",HLOOKUP(X$2,Instructions!$D$237:$AS$244,3,FALSE))</f>
        <v/>
      </c>
      <c r="X40" s="29" t="str">
        <f t="shared" ref="X40:X44" si="44">IF(V40="","",(V40*W40))</f>
        <v/>
      </c>
      <c r="Z40" s="38" t="str">
        <f>IF(AC$2="","",HLOOKUP(AC$2,Instructions!$D$247:$AS$254,3,FALSE))</f>
        <v/>
      </c>
      <c r="AA40" s="28"/>
      <c r="AB40" s="5" t="str">
        <f>IF(AC$2="","",HLOOKUP(AC$2,Instructions!$D$237:$AS$244,3,FALSE))</f>
        <v/>
      </c>
      <c r="AC40" s="29" t="str">
        <f t="shared" ref="AC40:AC44" si="45">IF(AA40="","",(AA40*AB40))</f>
        <v/>
      </c>
      <c r="AE40" s="38" t="str">
        <f>IF(AH$2="","",HLOOKUP(AH$2,Instructions!$D$247:$AS$254,3,FALSE))</f>
        <v/>
      </c>
      <c r="AF40" s="28"/>
      <c r="AG40" s="5" t="str">
        <f>IF(AH$2="","",HLOOKUP(AH$2,Instructions!$D$237:$AS$244,3,FALSE))</f>
        <v/>
      </c>
      <c r="AH40" s="29" t="str">
        <f t="shared" ref="AH40:AH44" si="46">IF(AF40="","",(AF40*AG40))</f>
        <v/>
      </c>
      <c r="AJ40" s="38" t="str">
        <f>IF(AM$2="","",HLOOKUP(AM$2,Instructions!$D$247:$AS$254,3,FALSE))</f>
        <v/>
      </c>
      <c r="AK40" s="28"/>
      <c r="AL40" s="5" t="str">
        <f>IF(AM$2="","",HLOOKUP(AM$2,Instructions!$D$237:$AS$244,3,FALSE))</f>
        <v/>
      </c>
      <c r="AM40" s="29" t="str">
        <f t="shared" ref="AM40:AM44" si="47">IF(AK40="","",(AK40*AL40))</f>
        <v/>
      </c>
      <c r="AO40" s="38" t="str">
        <f>IF(AR$2="","",HLOOKUP(AR$2,Instructions!$D$247:$AS$254,3,FALSE))</f>
        <v/>
      </c>
      <c r="AP40" s="28"/>
      <c r="AQ40" s="5" t="str">
        <f>IF(AR$2="","",HLOOKUP(AR$2,Instructions!$D$237:$AS$244,3,FALSE))</f>
        <v/>
      </c>
      <c r="AR40" s="29" t="str">
        <f t="shared" ref="AR40:AR44" si="48">IF(AP40="","",(AP40*AQ40))</f>
        <v/>
      </c>
      <c r="AT40" s="38" t="str">
        <f>IF(AW$2="","",HLOOKUP(AW$2,Instructions!$D$247:$AS$254,3,FALSE))</f>
        <v/>
      </c>
      <c r="AU40" s="28"/>
      <c r="AV40" s="5" t="str">
        <f>IF(AW$2="","",HLOOKUP(AW$2,Instructions!$D$237:$AS$244,3,FALSE))</f>
        <v/>
      </c>
      <c r="AW40" s="29" t="str">
        <f t="shared" ref="AW40:AW44" si="49">IF(AU40="","",(AU40*AV40))</f>
        <v/>
      </c>
      <c r="AY40" s="38" t="str">
        <f>IF(BB$2="","",HLOOKUP(BB$2,Instructions!$D$247:$AS$254,3,FALSE))</f>
        <v/>
      </c>
      <c r="AZ40" s="28"/>
      <c r="BA40" s="5" t="str">
        <f>IF(BB$2="","",HLOOKUP(BB$2,Instructions!$D$237:$AS$244,3,FALSE))</f>
        <v/>
      </c>
      <c r="BB40" s="29" t="str">
        <f t="shared" ref="BB40:BB44" si="50">IF(AZ40="","",(AZ40*BA40))</f>
        <v/>
      </c>
      <c r="BD40" s="38" t="str">
        <f>IF(BG$2="","",HLOOKUP(BG$2,Instructions!$D$247:$AS$254,3,FALSE))</f>
        <v/>
      </c>
      <c r="BE40" s="28"/>
      <c r="BF40" s="5" t="str">
        <f>IF(BG$2="","",HLOOKUP(BG$2,Instructions!$D$237:$AS$244,3,FALSE))</f>
        <v/>
      </c>
      <c r="BG40" s="29" t="str">
        <f t="shared" ref="BG40:BG44" si="51">IF(BE40="","",(BE40*BF40))</f>
        <v/>
      </c>
      <c r="BI40" s="38" t="str">
        <f>IF(BL$2="","",HLOOKUP(BL$2,Instructions!$D$247:$AS$254,3,FALSE))</f>
        <v/>
      </c>
      <c r="BJ40" s="28"/>
      <c r="BK40" s="5" t="str">
        <f>IF(BL$2="","",HLOOKUP(BL$2,Instructions!$D$237:$AS$244,3,FALSE))</f>
        <v/>
      </c>
      <c r="BL40" s="29" t="str">
        <f t="shared" ref="BL40:BL44" si="52">IF(BJ40="","",(BJ40*BK40))</f>
        <v/>
      </c>
      <c r="BN40" s="38" t="str">
        <f>IF(BQ$2="","",HLOOKUP(BQ$2,Instructions!$D$247:$AS$254,3,FALSE))</f>
        <v/>
      </c>
      <c r="BO40" s="28"/>
      <c r="BP40" s="5" t="str">
        <f>IF(BQ$2="","",HLOOKUP(BQ$2,Instructions!$D$237:$AS$244,3,FALSE))</f>
        <v/>
      </c>
      <c r="BQ40" s="29" t="str">
        <f t="shared" ref="BQ40:BQ44" si="53">IF(BO40="","",(BO40*BP40))</f>
        <v/>
      </c>
      <c r="BS40" s="38" t="str">
        <f>IF(BV$2="","",HLOOKUP(BV$2,Instructions!$D$247:$AS$254,3,FALSE))</f>
        <v/>
      </c>
      <c r="BT40" s="28"/>
      <c r="BU40" s="5" t="str">
        <f>IF(BV$2="","",HLOOKUP(BV$2,Instructions!$D$237:$AS$244,3,FALSE))</f>
        <v/>
      </c>
      <c r="BV40" s="29" t="str">
        <f t="shared" ref="BV40:BV44" si="54">IF(BT40="","",(BT40*BU40))</f>
        <v/>
      </c>
      <c r="BX40" s="38" t="str">
        <f>IF(CA$2="","",HLOOKUP(CA$2,Instructions!$D$247:$AS$254,3,FALSE))</f>
        <v/>
      </c>
      <c r="BY40" s="28"/>
      <c r="BZ40" s="5" t="str">
        <f>IF(CA$2="","",HLOOKUP(CA$2,Instructions!$D$237:$AS$244,3,FALSE))</f>
        <v/>
      </c>
      <c r="CA40" s="29" t="str">
        <f t="shared" ref="CA40:CA44" si="55">IF(BY40="","",(BY40*BZ40))</f>
        <v/>
      </c>
      <c r="CC40" s="38" t="str">
        <f>IF(CF$2="","",HLOOKUP(CF$2,Instructions!$D$247:$AS$254,3,FALSE))</f>
        <v/>
      </c>
      <c r="CD40" s="28"/>
      <c r="CE40" s="5" t="str">
        <f>IF(CF$2="","",HLOOKUP(CF$2,Instructions!$D$237:$AS$244,3,FALSE))</f>
        <v/>
      </c>
      <c r="CF40" s="29" t="str">
        <f t="shared" ref="CF40:CF44" si="56">IF(CD40="","",(CD40*CE40))</f>
        <v/>
      </c>
      <c r="CH40" s="38" t="str">
        <f>IF(CK$2="","",HLOOKUP(CK$2,Instructions!$D$247:$AS$254,3,FALSE))</f>
        <v/>
      </c>
      <c r="CI40" s="28"/>
      <c r="CJ40" s="5" t="str">
        <f>IF(CK$2="","",HLOOKUP(CK$2,Instructions!$D$237:$AS$244,3,FALSE))</f>
        <v/>
      </c>
      <c r="CK40" s="29" t="str">
        <f t="shared" ref="CK40:CK44" si="57">IF(CI40="","",(CI40*CJ40))</f>
        <v/>
      </c>
      <c r="CM40" s="38" t="str">
        <f>IF(CP$2="","",HLOOKUP(CP$2,Instructions!$D$247:$AS$254,3,FALSE))</f>
        <v/>
      </c>
      <c r="CN40" s="28"/>
      <c r="CO40" s="5" t="str">
        <f>IF(CP$2="","",HLOOKUP(CP$2,Instructions!$D$237:$AS$244,3,FALSE))</f>
        <v/>
      </c>
      <c r="CP40" s="29" t="str">
        <f t="shared" ref="CP40:CP44" si="58">IF(CN40="","",(CN40*CO40))</f>
        <v/>
      </c>
      <c r="CR40" s="38" t="str">
        <f>IF(CU$2="","",HLOOKUP(CU$2,Instructions!$D$247:$AS$254,3,FALSE))</f>
        <v/>
      </c>
      <c r="CS40" s="28"/>
      <c r="CT40" s="5" t="str">
        <f>IF(CU$2="","",HLOOKUP(CU$2,Instructions!$D$237:$AS$244,3,FALSE))</f>
        <v/>
      </c>
      <c r="CU40" s="29" t="str">
        <f t="shared" ref="CU40:CU44" si="59">IF(CS40="","",(CS40*CT40))</f>
        <v/>
      </c>
      <c r="CW40" s="38" t="str">
        <f>IF(CZ$2="","",HLOOKUP(CZ$2,Instructions!$D$247:$AS$254,3,FALSE))</f>
        <v/>
      </c>
      <c r="CX40" s="28"/>
      <c r="CY40" s="5" t="str">
        <f>IF(CZ$2="","",HLOOKUP(CZ$2,Instructions!$D$237:$AS$244,3,FALSE))</f>
        <v/>
      </c>
      <c r="CZ40" s="29" t="str">
        <f t="shared" ref="CZ40:CZ44" si="60">IF(CX40="","",(CX40*CY40))</f>
        <v/>
      </c>
      <c r="DB40" s="38" t="str">
        <f>IF(DE$2="","",HLOOKUP(DE$2,Instructions!$D$247:$AS$254,3,FALSE))</f>
        <v/>
      </c>
      <c r="DC40" s="28"/>
      <c r="DD40" s="5" t="str">
        <f>IF(DE$2="","",HLOOKUP(DE$2,Instructions!$D$237:$AS$244,3,FALSE))</f>
        <v/>
      </c>
      <c r="DE40" s="29" t="str">
        <f t="shared" ref="DE40:DE44" si="61">IF(DC40="","",(DC40*DD40))</f>
        <v/>
      </c>
      <c r="DG40" s="38" t="str">
        <f>IF(DJ$2="","",HLOOKUP(DJ$2,Instructions!$D$247:$AS$254,3,FALSE))</f>
        <v/>
      </c>
      <c r="DH40" s="28"/>
      <c r="DI40" s="5" t="str">
        <f>IF(DJ$2="","",HLOOKUP(DJ$2,Instructions!$D$237:$AS$244,3,FALSE))</f>
        <v/>
      </c>
      <c r="DJ40" s="29" t="str">
        <f t="shared" ref="DJ40:DJ44" si="62">IF(DH40="","",(DH40*DI40))</f>
        <v/>
      </c>
      <c r="DL40" s="38" t="str">
        <f>IF(DO$2="","",HLOOKUP(DO$2,Instructions!$D$247:$AS$254,3,FALSE))</f>
        <v/>
      </c>
      <c r="DM40" s="28"/>
      <c r="DN40" s="5" t="str">
        <f>IF(DO$2="","",HLOOKUP(DO$2,Instructions!$D$237:$AS$244,3,FALSE))</f>
        <v/>
      </c>
      <c r="DO40" s="29" t="str">
        <f t="shared" ref="DO40:DO44" si="63">IF(DM40="","",(DM40*DN40))</f>
        <v/>
      </c>
      <c r="DQ40" s="38" t="str">
        <f>IF(DT$2="","",HLOOKUP(DT$2,Instructions!$D$247:$AS$254,3,FALSE))</f>
        <v/>
      </c>
      <c r="DR40" s="28"/>
      <c r="DS40" s="5" t="str">
        <f>IF(DT$2="","",HLOOKUP(DT$2,Instructions!$D$237:$AS$244,3,FALSE))</f>
        <v/>
      </c>
      <c r="DT40" s="29" t="str">
        <f t="shared" ref="DT40:DT44" si="64">IF(DR40="","",(DR40*DS40))</f>
        <v/>
      </c>
      <c r="DV40" s="38" t="str">
        <f>IF(DY$2="","",HLOOKUP(DY$2,Instructions!$D$247:$AS$254,3,FALSE))</f>
        <v/>
      </c>
      <c r="DW40" s="28"/>
      <c r="DX40" s="5" t="str">
        <f>IF(DY$2="","",HLOOKUP(DY$2,Instructions!$D$237:$AS$244,3,FALSE))</f>
        <v/>
      </c>
      <c r="DY40" s="29" t="str">
        <f t="shared" ref="DY40:DY44" si="65">IF(DW40="","",(DW40*DX40))</f>
        <v/>
      </c>
      <c r="EA40" s="38" t="str">
        <f>IF(ED$2="","",HLOOKUP(ED$2,Instructions!$D$247:$AS$254,3,FALSE))</f>
        <v/>
      </c>
      <c r="EB40" s="28"/>
      <c r="EC40" s="5" t="str">
        <f>IF(ED$2="","",HLOOKUP(ED$2,Instructions!$D$237:$AS$244,3,FALSE))</f>
        <v/>
      </c>
      <c r="ED40" s="29" t="str">
        <f t="shared" ref="ED40:ED44" si="66">IF(EB40="","",(EB40*EC40))</f>
        <v/>
      </c>
      <c r="EF40" s="38" t="str">
        <f>IF(EI$2="","",HLOOKUP(EI$2,Instructions!$D$247:$AS$254,3,FALSE))</f>
        <v/>
      </c>
      <c r="EG40" s="28"/>
      <c r="EH40" s="5" t="str">
        <f>IF(EI$2="","",HLOOKUP(EI$2,Instructions!$D$237:$AS$244,3,FALSE))</f>
        <v/>
      </c>
      <c r="EI40" s="29" t="str">
        <f t="shared" ref="EI40:EI44" si="67">IF(EG40="","",(EG40*EH40))</f>
        <v/>
      </c>
      <c r="EK40" s="38" t="str">
        <f>IF(EN$2="","",HLOOKUP(EN$2,Instructions!$D$247:$AS$254,3,FALSE))</f>
        <v/>
      </c>
      <c r="EL40" s="28"/>
      <c r="EM40" s="5" t="str">
        <f>IF(EN$2="","",HLOOKUP(EN$2,Instructions!$D$237:$AS$244,3,FALSE))</f>
        <v/>
      </c>
      <c r="EN40" s="29" t="str">
        <f t="shared" ref="EN40:EN44" si="68">IF(EL40="","",(EL40*EM40))</f>
        <v/>
      </c>
      <c r="EP40" s="38" t="str">
        <f>IF(ES$2="","",HLOOKUP(ES$2,Instructions!$D$247:$AS$254,3,FALSE))</f>
        <v/>
      </c>
      <c r="EQ40" s="28"/>
      <c r="ER40" s="5" t="str">
        <f>IF(ES$2="","",HLOOKUP(ES$2,Instructions!$D$237:$AS$244,3,FALSE))</f>
        <v/>
      </c>
      <c r="ES40" s="29" t="str">
        <f t="shared" ref="ES40:ES44" si="69">IF(EQ40="","",(EQ40*ER40))</f>
        <v/>
      </c>
      <c r="EU40" s="38" t="str">
        <f>IF(EX$2="","",HLOOKUP(EX$2,Instructions!$D$247:$AS$254,3,FALSE))</f>
        <v/>
      </c>
      <c r="EV40" s="28"/>
      <c r="EW40" s="5" t="str">
        <f>IF(EX$2="","",HLOOKUP(EX$2,Instructions!$D$237:$AS$244,3,FALSE))</f>
        <v/>
      </c>
      <c r="EX40" s="29" t="str">
        <f t="shared" ref="EX40:EX44" si="70">IF(EV40="","",(EV40*EW40))</f>
        <v/>
      </c>
      <c r="EZ40" s="38" t="str">
        <f>IF(FC$2="","",HLOOKUP(FC$2,Instructions!$D$247:$AS$254,3,FALSE))</f>
        <v/>
      </c>
      <c r="FA40" s="28"/>
      <c r="FB40" s="5" t="str">
        <f>IF(FC$2="","",HLOOKUP(FC$2,Instructions!$D$237:$AS$244,3,FALSE))</f>
        <v/>
      </c>
      <c r="FC40" s="29" t="str">
        <f t="shared" ref="FC40:FC44" si="71">IF(FA40="","",(FA40*FB40))</f>
        <v/>
      </c>
      <c r="FE40" s="38" t="str">
        <f>IF(FH$2="","",HLOOKUP(FH$2,Instructions!$D$247:$AS$254,3,FALSE))</f>
        <v/>
      </c>
      <c r="FF40" s="28"/>
      <c r="FG40" s="5" t="str">
        <f>IF(FH$2="","",HLOOKUP(FH$2,Instructions!$D$237:$AS$244,3,FALSE))</f>
        <v/>
      </c>
      <c r="FH40" s="29" t="str">
        <f t="shared" ref="FH40:FH44" si="72">IF(FF40="","",(FF40*FG40))</f>
        <v/>
      </c>
      <c r="FJ40" s="38" t="str">
        <f>IF(FM$2="","",HLOOKUP(FM$2,Instructions!$D$247:$AS$254,3,FALSE))</f>
        <v/>
      </c>
      <c r="FK40" s="28"/>
      <c r="FL40" s="5" t="str">
        <f>IF(FM$2="","",HLOOKUP(FM$2,Instructions!$D$237:$AS$244,3,FALSE))</f>
        <v/>
      </c>
      <c r="FM40" s="29" t="str">
        <f t="shared" ref="FM40:FM44" si="73">IF(FK40="","",(FK40*FL40))</f>
        <v/>
      </c>
      <c r="FO40" s="38" t="str">
        <f>IF(FR$2="","",HLOOKUP(FR$2,Instructions!$D$247:$AS$254,3,FALSE))</f>
        <v/>
      </c>
      <c r="FP40" s="28"/>
      <c r="FQ40" s="5" t="str">
        <f>IF(FR$2="","",HLOOKUP(FR$2,Instructions!$D$237:$AS$244,3,FALSE))</f>
        <v/>
      </c>
      <c r="FR40" s="29" t="str">
        <f t="shared" ref="FR40:FR44" si="74">IF(FP40="","",(FP40*FQ40))</f>
        <v/>
      </c>
      <c r="FT40" s="38" t="str">
        <f>IF(FW$2="","",HLOOKUP(FW$2,Instructions!$D$247:$AS$254,3,FALSE))</f>
        <v/>
      </c>
      <c r="FU40" s="28"/>
      <c r="FV40" s="5" t="str">
        <f>IF(FW$2="","",HLOOKUP(FW$2,Instructions!$D$237:$AS$244,3,FALSE))</f>
        <v/>
      </c>
      <c r="FW40" s="29" t="str">
        <f t="shared" ref="FW40:FW44" si="75">IF(FU40="","",(FU40*FV40))</f>
        <v/>
      </c>
      <c r="FY40" s="38" t="str">
        <f>IF(GB$2="","",HLOOKUP(GB$2,Instructions!$D$247:$AS$254,3,FALSE))</f>
        <v/>
      </c>
      <c r="FZ40" s="28"/>
      <c r="GA40" s="5" t="str">
        <f>IF(GB$2="","",HLOOKUP(GB$2,Instructions!$D$237:$AS$244,3,FALSE))</f>
        <v/>
      </c>
      <c r="GB40" s="29" t="str">
        <f t="shared" ref="GB40:GB44" si="76">IF(FZ40="","",(FZ40*GA40))</f>
        <v/>
      </c>
      <c r="GD40" s="38" t="str">
        <f>IF(GG$2="","",HLOOKUP(GG$2,Instructions!$D$247:$AS$254,3,FALSE))</f>
        <v/>
      </c>
      <c r="GE40" s="28"/>
      <c r="GF40" s="5" t="str">
        <f>IF(GG$2="","",HLOOKUP(GG$2,Instructions!$D$237:$AS$244,3,FALSE))</f>
        <v/>
      </c>
      <c r="GG40" s="29" t="str">
        <f t="shared" ref="GG40:GG44" si="77">IF(GE40="","",(GE40*GF40))</f>
        <v/>
      </c>
      <c r="GI40" s="38" t="str">
        <f>IF(GL$2="","",HLOOKUP(GL$2,Instructions!$D$247:$AS$254,3,FALSE))</f>
        <v/>
      </c>
      <c r="GJ40" s="28"/>
      <c r="GK40" s="5" t="str">
        <f>IF(GL$2="","",HLOOKUP(GL$2,Instructions!$D$237:$AS$244,3,FALSE))</f>
        <v/>
      </c>
      <c r="GL40" s="29" t="str">
        <f t="shared" ref="GL40:GL44" si="78">IF(GJ40="","",(GJ40*GK40))</f>
        <v/>
      </c>
      <c r="GN40" s="38" t="str">
        <f>IF(GQ$2="","",HLOOKUP(GQ$2,Instructions!$D$247:$AS$254,3,FALSE))</f>
        <v/>
      </c>
      <c r="GO40" s="28"/>
      <c r="GP40" s="5" t="str">
        <f>IF(GQ$2="","",HLOOKUP(GQ$2,Instructions!$D$237:$AS$244,3,FALSE))</f>
        <v/>
      </c>
      <c r="GQ40" s="29" t="str">
        <f t="shared" ref="GQ40:GQ44" si="79">IF(GO40="","",(GO40*GP40))</f>
        <v/>
      </c>
    </row>
    <row r="41" spans="1:199" x14ac:dyDescent="0.3">
      <c r="A41" s="38" t="str">
        <f>IF(D$2="","",HLOOKUP(D$2,Instructions!$D$247:$AS$254,4,FALSE))</f>
        <v/>
      </c>
      <c r="B41" s="28"/>
      <c r="C41" s="5" t="str">
        <f>IF(D$2="","",HLOOKUP(D$2,Instructions!$D$237:$AS$244,4,FALSE))</f>
        <v/>
      </c>
      <c r="D41" s="29" t="str">
        <f t="shared" si="40"/>
        <v/>
      </c>
      <c r="F41" s="38" t="str">
        <f>IF(I$2="","",HLOOKUP(I$2,Instructions!$D$247:$AS$254,4,FALSE))</f>
        <v/>
      </c>
      <c r="G41" s="28"/>
      <c r="H41" s="5" t="str">
        <f>IF(I$2="","",HLOOKUP(I$2,Instructions!$D$237:$AS$244,4,FALSE))</f>
        <v/>
      </c>
      <c r="I41" s="29" t="str">
        <f t="shared" si="41"/>
        <v/>
      </c>
      <c r="K41" s="38" t="str">
        <f>IF(N$2="","",HLOOKUP(N$2,Instructions!$D$247:$AS$254,4,FALSE))</f>
        <v/>
      </c>
      <c r="L41" s="28"/>
      <c r="M41" s="5" t="str">
        <f>IF(N$2="","",HLOOKUP(N$2,Instructions!$D$237:$AS$244,4,FALSE))</f>
        <v/>
      </c>
      <c r="N41" s="29" t="str">
        <f t="shared" si="42"/>
        <v/>
      </c>
      <c r="P41" s="38" t="str">
        <f>IF(S$2="","",HLOOKUP(S$2,Instructions!$D$247:$AS$254,4,FALSE))</f>
        <v/>
      </c>
      <c r="Q41" s="28"/>
      <c r="R41" s="5" t="str">
        <f>IF(S$2="","",HLOOKUP(S$2,Instructions!$D$237:$AS$244,4,FALSE))</f>
        <v/>
      </c>
      <c r="S41" s="29" t="str">
        <f t="shared" si="43"/>
        <v/>
      </c>
      <c r="U41" s="38" t="str">
        <f>IF(X$2="","",HLOOKUP(X$2,Instructions!$D$247:$AS$254,4,FALSE))</f>
        <v/>
      </c>
      <c r="V41" s="28"/>
      <c r="W41" s="5" t="str">
        <f>IF(X$2="","",HLOOKUP(X$2,Instructions!$D$237:$AS$244,4,FALSE))</f>
        <v/>
      </c>
      <c r="X41" s="29" t="str">
        <f t="shared" si="44"/>
        <v/>
      </c>
      <c r="Z41" s="38" t="str">
        <f>IF(AC$2="","",HLOOKUP(AC$2,Instructions!$D$247:$AS$254,4,FALSE))</f>
        <v/>
      </c>
      <c r="AA41" s="28"/>
      <c r="AB41" s="5" t="str">
        <f>IF(AC$2="","",HLOOKUP(AC$2,Instructions!$D$237:$AS$244,4,FALSE))</f>
        <v/>
      </c>
      <c r="AC41" s="29" t="str">
        <f t="shared" si="45"/>
        <v/>
      </c>
      <c r="AE41" s="38" t="str">
        <f>IF(AH$2="","",HLOOKUP(AH$2,Instructions!$D$247:$AS$254,4,FALSE))</f>
        <v/>
      </c>
      <c r="AF41" s="28"/>
      <c r="AG41" s="5" t="str">
        <f>IF(AH$2="","",HLOOKUP(AH$2,Instructions!$D$237:$AS$244,4,FALSE))</f>
        <v/>
      </c>
      <c r="AH41" s="29" t="str">
        <f t="shared" si="46"/>
        <v/>
      </c>
      <c r="AJ41" s="38" t="str">
        <f>IF(AM$2="","",HLOOKUP(AM$2,Instructions!$D$247:$AS$254,4,FALSE))</f>
        <v/>
      </c>
      <c r="AK41" s="28"/>
      <c r="AL41" s="5" t="str">
        <f>IF(AM$2="","",HLOOKUP(AM$2,Instructions!$D$237:$AS$244,4,FALSE))</f>
        <v/>
      </c>
      <c r="AM41" s="29" t="str">
        <f t="shared" si="47"/>
        <v/>
      </c>
      <c r="AO41" s="38" t="str">
        <f>IF(AR$2="","",HLOOKUP(AR$2,Instructions!$D$247:$AS$254,4,FALSE))</f>
        <v/>
      </c>
      <c r="AP41" s="28"/>
      <c r="AQ41" s="5" t="str">
        <f>IF(AR$2="","",HLOOKUP(AR$2,Instructions!$D$237:$AS$244,4,FALSE))</f>
        <v/>
      </c>
      <c r="AR41" s="29" t="str">
        <f t="shared" si="48"/>
        <v/>
      </c>
      <c r="AT41" s="38" t="str">
        <f>IF(AW$2="","",HLOOKUP(AW$2,Instructions!$D$247:$AS$254,4,FALSE))</f>
        <v/>
      </c>
      <c r="AU41" s="28"/>
      <c r="AV41" s="5" t="str">
        <f>IF(AW$2="","",HLOOKUP(AW$2,Instructions!$D$237:$AS$244,4,FALSE))</f>
        <v/>
      </c>
      <c r="AW41" s="29" t="str">
        <f t="shared" si="49"/>
        <v/>
      </c>
      <c r="AY41" s="38" t="str">
        <f>IF(BB$2="","",HLOOKUP(BB$2,Instructions!$D$247:$AS$254,4,FALSE))</f>
        <v/>
      </c>
      <c r="AZ41" s="28"/>
      <c r="BA41" s="5" t="str">
        <f>IF(BB$2="","",HLOOKUP(BB$2,Instructions!$D$237:$AS$244,4,FALSE))</f>
        <v/>
      </c>
      <c r="BB41" s="29" t="str">
        <f t="shared" si="50"/>
        <v/>
      </c>
      <c r="BD41" s="38" t="str">
        <f>IF(BG$2="","",HLOOKUP(BG$2,Instructions!$D$247:$AS$254,4,FALSE))</f>
        <v/>
      </c>
      <c r="BE41" s="28"/>
      <c r="BF41" s="5" t="str">
        <f>IF(BG$2="","",HLOOKUP(BG$2,Instructions!$D$237:$AS$244,4,FALSE))</f>
        <v/>
      </c>
      <c r="BG41" s="29" t="str">
        <f t="shared" si="51"/>
        <v/>
      </c>
      <c r="BI41" s="38" t="str">
        <f>IF(BL$2="","",HLOOKUP(BL$2,Instructions!$D$247:$AS$254,4,FALSE))</f>
        <v/>
      </c>
      <c r="BJ41" s="28"/>
      <c r="BK41" s="5" t="str">
        <f>IF(BL$2="","",HLOOKUP(BL$2,Instructions!$D$237:$AS$244,4,FALSE))</f>
        <v/>
      </c>
      <c r="BL41" s="29" t="str">
        <f t="shared" si="52"/>
        <v/>
      </c>
      <c r="BN41" s="38" t="str">
        <f>IF(BQ$2="","",HLOOKUP(BQ$2,Instructions!$D$247:$AS$254,4,FALSE))</f>
        <v/>
      </c>
      <c r="BO41" s="28"/>
      <c r="BP41" s="5" t="str">
        <f>IF(BQ$2="","",HLOOKUP(BQ$2,Instructions!$D$237:$AS$244,4,FALSE))</f>
        <v/>
      </c>
      <c r="BQ41" s="29" t="str">
        <f t="shared" si="53"/>
        <v/>
      </c>
      <c r="BS41" s="38" t="str">
        <f>IF(BV$2="","",HLOOKUP(BV$2,Instructions!$D$247:$AS$254,4,FALSE))</f>
        <v/>
      </c>
      <c r="BT41" s="28"/>
      <c r="BU41" s="5" t="str">
        <f>IF(BV$2="","",HLOOKUP(BV$2,Instructions!$D$237:$AS$244,4,FALSE))</f>
        <v/>
      </c>
      <c r="BV41" s="29" t="str">
        <f t="shared" si="54"/>
        <v/>
      </c>
      <c r="BX41" s="38" t="str">
        <f>IF(CA$2="","",HLOOKUP(CA$2,Instructions!$D$247:$AS$254,4,FALSE))</f>
        <v/>
      </c>
      <c r="BY41" s="28"/>
      <c r="BZ41" s="5" t="str">
        <f>IF(CA$2="","",HLOOKUP(CA$2,Instructions!$D$237:$AS$244,4,FALSE))</f>
        <v/>
      </c>
      <c r="CA41" s="29" t="str">
        <f t="shared" si="55"/>
        <v/>
      </c>
      <c r="CC41" s="38" t="str">
        <f>IF(CF$2="","",HLOOKUP(CF$2,Instructions!$D$247:$AS$254,4,FALSE))</f>
        <v/>
      </c>
      <c r="CD41" s="28"/>
      <c r="CE41" s="5" t="str">
        <f>IF(CF$2="","",HLOOKUP(CF$2,Instructions!$D$237:$AS$244,4,FALSE))</f>
        <v/>
      </c>
      <c r="CF41" s="29" t="str">
        <f t="shared" si="56"/>
        <v/>
      </c>
      <c r="CH41" s="38" t="str">
        <f>IF(CK$2="","",HLOOKUP(CK$2,Instructions!$D$247:$AS$254,4,FALSE))</f>
        <v/>
      </c>
      <c r="CI41" s="28"/>
      <c r="CJ41" s="5" t="str">
        <f>IF(CK$2="","",HLOOKUP(CK$2,Instructions!$D$237:$AS$244,4,FALSE))</f>
        <v/>
      </c>
      <c r="CK41" s="29" t="str">
        <f t="shared" si="57"/>
        <v/>
      </c>
      <c r="CM41" s="38" t="str">
        <f>IF(CP$2="","",HLOOKUP(CP$2,Instructions!$D$247:$AS$254,4,FALSE))</f>
        <v/>
      </c>
      <c r="CN41" s="28"/>
      <c r="CO41" s="5" t="str">
        <f>IF(CP$2="","",HLOOKUP(CP$2,Instructions!$D$237:$AS$244,4,FALSE))</f>
        <v/>
      </c>
      <c r="CP41" s="29" t="str">
        <f t="shared" si="58"/>
        <v/>
      </c>
      <c r="CR41" s="38" t="str">
        <f>IF(CU$2="","",HLOOKUP(CU$2,Instructions!$D$247:$AS$254,4,FALSE))</f>
        <v/>
      </c>
      <c r="CS41" s="28"/>
      <c r="CT41" s="5" t="str">
        <f>IF(CU$2="","",HLOOKUP(CU$2,Instructions!$D$237:$AS$244,4,FALSE))</f>
        <v/>
      </c>
      <c r="CU41" s="29" t="str">
        <f t="shared" si="59"/>
        <v/>
      </c>
      <c r="CW41" s="38" t="str">
        <f>IF(CZ$2="","",HLOOKUP(CZ$2,Instructions!$D$247:$AS$254,4,FALSE))</f>
        <v/>
      </c>
      <c r="CX41" s="28"/>
      <c r="CY41" s="5" t="str">
        <f>IF(CZ$2="","",HLOOKUP(CZ$2,Instructions!$D$237:$AS$244,4,FALSE))</f>
        <v/>
      </c>
      <c r="CZ41" s="29" t="str">
        <f t="shared" si="60"/>
        <v/>
      </c>
      <c r="DB41" s="38" t="str">
        <f>IF(DE$2="","",HLOOKUP(DE$2,Instructions!$D$247:$AS$254,4,FALSE))</f>
        <v/>
      </c>
      <c r="DC41" s="28"/>
      <c r="DD41" s="5" t="str">
        <f>IF(DE$2="","",HLOOKUP(DE$2,Instructions!$D$237:$AS$244,4,FALSE))</f>
        <v/>
      </c>
      <c r="DE41" s="29" t="str">
        <f t="shared" si="61"/>
        <v/>
      </c>
      <c r="DG41" s="38" t="str">
        <f>IF(DJ$2="","",HLOOKUP(DJ$2,Instructions!$D$247:$AS$254,4,FALSE))</f>
        <v/>
      </c>
      <c r="DH41" s="28"/>
      <c r="DI41" s="5" t="str">
        <f>IF(DJ$2="","",HLOOKUP(DJ$2,Instructions!$D$237:$AS$244,4,FALSE))</f>
        <v/>
      </c>
      <c r="DJ41" s="29" t="str">
        <f t="shared" si="62"/>
        <v/>
      </c>
      <c r="DL41" s="38" t="str">
        <f>IF(DO$2="","",HLOOKUP(DO$2,Instructions!$D$247:$AS$254,4,FALSE))</f>
        <v/>
      </c>
      <c r="DM41" s="28"/>
      <c r="DN41" s="5" t="str">
        <f>IF(DO$2="","",HLOOKUP(DO$2,Instructions!$D$237:$AS$244,4,FALSE))</f>
        <v/>
      </c>
      <c r="DO41" s="29" t="str">
        <f t="shared" si="63"/>
        <v/>
      </c>
      <c r="DQ41" s="38" t="str">
        <f>IF(DT$2="","",HLOOKUP(DT$2,Instructions!$D$247:$AS$254,4,FALSE))</f>
        <v/>
      </c>
      <c r="DR41" s="28"/>
      <c r="DS41" s="5" t="str">
        <f>IF(DT$2="","",HLOOKUP(DT$2,Instructions!$D$237:$AS$244,4,FALSE))</f>
        <v/>
      </c>
      <c r="DT41" s="29" t="str">
        <f t="shared" si="64"/>
        <v/>
      </c>
      <c r="DV41" s="38" t="str">
        <f>IF(DY$2="","",HLOOKUP(DY$2,Instructions!$D$247:$AS$254,4,FALSE))</f>
        <v/>
      </c>
      <c r="DW41" s="28"/>
      <c r="DX41" s="5" t="str">
        <f>IF(DY$2="","",HLOOKUP(DY$2,Instructions!$D$237:$AS$244,4,FALSE))</f>
        <v/>
      </c>
      <c r="DY41" s="29" t="str">
        <f t="shared" si="65"/>
        <v/>
      </c>
      <c r="EA41" s="38" t="str">
        <f>IF(ED$2="","",HLOOKUP(ED$2,Instructions!$D$247:$AS$254,4,FALSE))</f>
        <v/>
      </c>
      <c r="EB41" s="28"/>
      <c r="EC41" s="5" t="str">
        <f>IF(ED$2="","",HLOOKUP(ED$2,Instructions!$D$237:$AS$244,4,FALSE))</f>
        <v/>
      </c>
      <c r="ED41" s="29" t="str">
        <f t="shared" si="66"/>
        <v/>
      </c>
      <c r="EF41" s="38" t="str">
        <f>IF(EI$2="","",HLOOKUP(EI$2,Instructions!$D$247:$AS$254,4,FALSE))</f>
        <v/>
      </c>
      <c r="EG41" s="28"/>
      <c r="EH41" s="5" t="str">
        <f>IF(EI$2="","",HLOOKUP(EI$2,Instructions!$D$237:$AS$244,4,FALSE))</f>
        <v/>
      </c>
      <c r="EI41" s="29" t="str">
        <f t="shared" si="67"/>
        <v/>
      </c>
      <c r="EK41" s="38" t="str">
        <f>IF(EN$2="","",HLOOKUP(EN$2,Instructions!$D$247:$AS$254,4,FALSE))</f>
        <v/>
      </c>
      <c r="EL41" s="28"/>
      <c r="EM41" s="5" t="str">
        <f>IF(EN$2="","",HLOOKUP(EN$2,Instructions!$D$237:$AS$244,4,FALSE))</f>
        <v/>
      </c>
      <c r="EN41" s="29" t="str">
        <f t="shared" si="68"/>
        <v/>
      </c>
      <c r="EP41" s="38" t="str">
        <f>IF(ES$2="","",HLOOKUP(ES$2,Instructions!$D$247:$AS$254,4,FALSE))</f>
        <v/>
      </c>
      <c r="EQ41" s="28"/>
      <c r="ER41" s="5" t="str">
        <f>IF(ES$2="","",HLOOKUP(ES$2,Instructions!$D$237:$AS$244,4,FALSE))</f>
        <v/>
      </c>
      <c r="ES41" s="29" t="str">
        <f t="shared" si="69"/>
        <v/>
      </c>
      <c r="EU41" s="38" t="str">
        <f>IF(EX$2="","",HLOOKUP(EX$2,Instructions!$D$247:$AS$254,4,FALSE))</f>
        <v/>
      </c>
      <c r="EV41" s="28"/>
      <c r="EW41" s="5" t="str">
        <f>IF(EX$2="","",HLOOKUP(EX$2,Instructions!$D$237:$AS$244,4,FALSE))</f>
        <v/>
      </c>
      <c r="EX41" s="29" t="str">
        <f t="shared" si="70"/>
        <v/>
      </c>
      <c r="EZ41" s="38" t="str">
        <f>IF(FC$2="","",HLOOKUP(FC$2,Instructions!$D$247:$AS$254,4,FALSE))</f>
        <v/>
      </c>
      <c r="FA41" s="28"/>
      <c r="FB41" s="5" t="str">
        <f>IF(FC$2="","",HLOOKUP(FC$2,Instructions!$D$237:$AS$244,4,FALSE))</f>
        <v/>
      </c>
      <c r="FC41" s="29" t="str">
        <f t="shared" si="71"/>
        <v/>
      </c>
      <c r="FE41" s="38" t="str">
        <f>IF(FH$2="","",HLOOKUP(FH$2,Instructions!$D$247:$AS$254,4,FALSE))</f>
        <v/>
      </c>
      <c r="FF41" s="28"/>
      <c r="FG41" s="5" t="str">
        <f>IF(FH$2="","",HLOOKUP(FH$2,Instructions!$D$237:$AS$244,4,FALSE))</f>
        <v/>
      </c>
      <c r="FH41" s="29" t="str">
        <f t="shared" si="72"/>
        <v/>
      </c>
      <c r="FJ41" s="38" t="str">
        <f>IF(FM$2="","",HLOOKUP(FM$2,Instructions!$D$247:$AS$254,4,FALSE))</f>
        <v/>
      </c>
      <c r="FK41" s="28"/>
      <c r="FL41" s="5" t="str">
        <f>IF(FM$2="","",HLOOKUP(FM$2,Instructions!$D$237:$AS$244,4,FALSE))</f>
        <v/>
      </c>
      <c r="FM41" s="29" t="str">
        <f t="shared" si="73"/>
        <v/>
      </c>
      <c r="FO41" s="38" t="str">
        <f>IF(FR$2="","",HLOOKUP(FR$2,Instructions!$D$247:$AS$254,4,FALSE))</f>
        <v/>
      </c>
      <c r="FP41" s="28"/>
      <c r="FQ41" s="5" t="str">
        <f>IF(FR$2="","",HLOOKUP(FR$2,Instructions!$D$237:$AS$244,4,FALSE))</f>
        <v/>
      </c>
      <c r="FR41" s="29" t="str">
        <f t="shared" si="74"/>
        <v/>
      </c>
      <c r="FT41" s="38" t="str">
        <f>IF(FW$2="","",HLOOKUP(FW$2,Instructions!$D$247:$AS$254,4,FALSE))</f>
        <v/>
      </c>
      <c r="FU41" s="28"/>
      <c r="FV41" s="5" t="str">
        <f>IF(FW$2="","",HLOOKUP(FW$2,Instructions!$D$237:$AS$244,4,FALSE))</f>
        <v/>
      </c>
      <c r="FW41" s="29" t="str">
        <f t="shared" si="75"/>
        <v/>
      </c>
      <c r="FY41" s="38" t="str">
        <f>IF(GB$2="","",HLOOKUP(GB$2,Instructions!$D$247:$AS$254,4,FALSE))</f>
        <v/>
      </c>
      <c r="FZ41" s="28"/>
      <c r="GA41" s="5" t="str">
        <f>IF(GB$2="","",HLOOKUP(GB$2,Instructions!$D$237:$AS$244,4,FALSE))</f>
        <v/>
      </c>
      <c r="GB41" s="29" t="str">
        <f t="shared" si="76"/>
        <v/>
      </c>
      <c r="GD41" s="38" t="str">
        <f>IF(GG$2="","",HLOOKUP(GG$2,Instructions!$D$247:$AS$254,4,FALSE))</f>
        <v/>
      </c>
      <c r="GE41" s="28"/>
      <c r="GF41" s="5" t="str">
        <f>IF(GG$2="","",HLOOKUP(GG$2,Instructions!$D$237:$AS$244,4,FALSE))</f>
        <v/>
      </c>
      <c r="GG41" s="29" t="str">
        <f t="shared" si="77"/>
        <v/>
      </c>
      <c r="GI41" s="38" t="str">
        <f>IF(GL$2="","",HLOOKUP(GL$2,Instructions!$D$247:$AS$254,4,FALSE))</f>
        <v/>
      </c>
      <c r="GJ41" s="28"/>
      <c r="GK41" s="5" t="str">
        <f>IF(GL$2="","",HLOOKUP(GL$2,Instructions!$D$237:$AS$244,4,FALSE))</f>
        <v/>
      </c>
      <c r="GL41" s="29" t="str">
        <f t="shared" si="78"/>
        <v/>
      </c>
      <c r="GN41" s="38" t="str">
        <f>IF(GQ$2="","",HLOOKUP(GQ$2,Instructions!$D$247:$AS$254,4,FALSE))</f>
        <v/>
      </c>
      <c r="GO41" s="28"/>
      <c r="GP41" s="5" t="str">
        <f>IF(GQ$2="","",HLOOKUP(GQ$2,Instructions!$D$237:$AS$244,4,FALSE))</f>
        <v/>
      </c>
      <c r="GQ41" s="29" t="str">
        <f t="shared" si="79"/>
        <v/>
      </c>
    </row>
    <row r="42" spans="1:199" x14ac:dyDescent="0.3">
      <c r="A42" s="38" t="str">
        <f>IF(D$2="","",HLOOKUP(D$2,Instructions!$D$247:$AS$254,5,FALSE))</f>
        <v/>
      </c>
      <c r="B42" s="28"/>
      <c r="C42" s="5" t="str">
        <f>IF(D$2="","",HLOOKUP(D$2,Instructions!$D$237:$AS$244,5,FALSE))</f>
        <v/>
      </c>
      <c r="D42" s="29" t="str">
        <f t="shared" si="40"/>
        <v/>
      </c>
      <c r="F42" s="38" t="str">
        <f>IF(I$2="","",HLOOKUP(I$2,Instructions!$D$247:$AS$254,5,FALSE))</f>
        <v/>
      </c>
      <c r="G42" s="28"/>
      <c r="H42" s="5" t="str">
        <f>IF(I$2="","",HLOOKUP(I$2,Instructions!$D$237:$AS$244,5,FALSE))</f>
        <v/>
      </c>
      <c r="I42" s="29" t="str">
        <f t="shared" si="41"/>
        <v/>
      </c>
      <c r="K42" s="38" t="str">
        <f>IF(N$2="","",HLOOKUP(N$2,Instructions!$D$247:$AS$254,5,FALSE))</f>
        <v/>
      </c>
      <c r="L42" s="28"/>
      <c r="M42" s="5" t="str">
        <f>IF(N$2="","",HLOOKUP(N$2,Instructions!$D$237:$AS$244,5,FALSE))</f>
        <v/>
      </c>
      <c r="N42" s="29" t="str">
        <f t="shared" si="42"/>
        <v/>
      </c>
      <c r="P42" s="38" t="str">
        <f>IF(S$2="","",HLOOKUP(S$2,Instructions!$D$247:$AS$254,5,FALSE))</f>
        <v/>
      </c>
      <c r="Q42" s="28"/>
      <c r="R42" s="5" t="str">
        <f>IF(S$2="","",HLOOKUP(S$2,Instructions!$D$237:$AS$244,5,FALSE))</f>
        <v/>
      </c>
      <c r="S42" s="29" t="str">
        <f t="shared" si="43"/>
        <v/>
      </c>
      <c r="U42" s="38" t="str">
        <f>IF(X$2="","",HLOOKUP(X$2,Instructions!$D$247:$AS$254,5,FALSE))</f>
        <v/>
      </c>
      <c r="V42" s="28"/>
      <c r="W42" s="5" t="str">
        <f>IF(X$2="","",HLOOKUP(X$2,Instructions!$D$237:$AS$244,5,FALSE))</f>
        <v/>
      </c>
      <c r="X42" s="29" t="str">
        <f t="shared" si="44"/>
        <v/>
      </c>
      <c r="Z42" s="38" t="str">
        <f>IF(AC$2="","",HLOOKUP(AC$2,Instructions!$D$247:$AS$254,5,FALSE))</f>
        <v/>
      </c>
      <c r="AA42" s="28"/>
      <c r="AB42" s="5" t="str">
        <f>IF(AC$2="","",HLOOKUP(AC$2,Instructions!$D$237:$AS$244,5,FALSE))</f>
        <v/>
      </c>
      <c r="AC42" s="29" t="str">
        <f t="shared" si="45"/>
        <v/>
      </c>
      <c r="AE42" s="38" t="str">
        <f>IF(AH$2="","",HLOOKUP(AH$2,Instructions!$D$247:$AS$254,5,FALSE))</f>
        <v/>
      </c>
      <c r="AF42" s="28"/>
      <c r="AG42" s="5" t="str">
        <f>IF(AH$2="","",HLOOKUP(AH$2,Instructions!$D$237:$AS$244,5,FALSE))</f>
        <v/>
      </c>
      <c r="AH42" s="29" t="str">
        <f t="shared" si="46"/>
        <v/>
      </c>
      <c r="AJ42" s="38" t="str">
        <f>IF(AM$2="","",HLOOKUP(AM$2,Instructions!$D$247:$AS$254,5,FALSE))</f>
        <v/>
      </c>
      <c r="AK42" s="28"/>
      <c r="AL42" s="5" t="str">
        <f>IF(AM$2="","",HLOOKUP(AM$2,Instructions!$D$237:$AS$244,5,FALSE))</f>
        <v/>
      </c>
      <c r="AM42" s="29" t="str">
        <f t="shared" si="47"/>
        <v/>
      </c>
      <c r="AO42" s="38" t="str">
        <f>IF(AR$2="","",HLOOKUP(AR$2,Instructions!$D$247:$AS$254,5,FALSE))</f>
        <v/>
      </c>
      <c r="AP42" s="28"/>
      <c r="AQ42" s="5" t="str">
        <f>IF(AR$2="","",HLOOKUP(AR$2,Instructions!$D$237:$AS$244,5,FALSE))</f>
        <v/>
      </c>
      <c r="AR42" s="29" t="str">
        <f t="shared" si="48"/>
        <v/>
      </c>
      <c r="AT42" s="38" t="str">
        <f>IF(AW$2="","",HLOOKUP(AW$2,Instructions!$D$247:$AS$254,5,FALSE))</f>
        <v/>
      </c>
      <c r="AU42" s="28"/>
      <c r="AV42" s="5" t="str">
        <f>IF(AW$2="","",HLOOKUP(AW$2,Instructions!$D$237:$AS$244,5,FALSE))</f>
        <v/>
      </c>
      <c r="AW42" s="29" t="str">
        <f t="shared" si="49"/>
        <v/>
      </c>
      <c r="AY42" s="38" t="str">
        <f>IF(BB$2="","",HLOOKUP(BB$2,Instructions!$D$247:$AS$254,5,FALSE))</f>
        <v/>
      </c>
      <c r="AZ42" s="28"/>
      <c r="BA42" s="5" t="str">
        <f>IF(BB$2="","",HLOOKUP(BB$2,Instructions!$D$237:$AS$244,5,FALSE))</f>
        <v/>
      </c>
      <c r="BB42" s="29" t="str">
        <f t="shared" si="50"/>
        <v/>
      </c>
      <c r="BD42" s="38" t="str">
        <f>IF(BG$2="","",HLOOKUP(BG$2,Instructions!$D$247:$AS$254,5,FALSE))</f>
        <v/>
      </c>
      <c r="BE42" s="28"/>
      <c r="BF42" s="5" t="str">
        <f>IF(BG$2="","",HLOOKUP(BG$2,Instructions!$D$237:$AS$244,5,FALSE))</f>
        <v/>
      </c>
      <c r="BG42" s="29" t="str">
        <f t="shared" si="51"/>
        <v/>
      </c>
      <c r="BI42" s="38" t="str">
        <f>IF(BL$2="","",HLOOKUP(BL$2,Instructions!$D$247:$AS$254,5,FALSE))</f>
        <v/>
      </c>
      <c r="BJ42" s="28"/>
      <c r="BK42" s="5" t="str">
        <f>IF(BL$2="","",HLOOKUP(BL$2,Instructions!$D$237:$AS$244,5,FALSE))</f>
        <v/>
      </c>
      <c r="BL42" s="29" t="str">
        <f t="shared" si="52"/>
        <v/>
      </c>
      <c r="BN42" s="38" t="str">
        <f>IF(BQ$2="","",HLOOKUP(BQ$2,Instructions!$D$247:$AS$254,5,FALSE))</f>
        <v/>
      </c>
      <c r="BO42" s="28"/>
      <c r="BP42" s="5" t="str">
        <f>IF(BQ$2="","",HLOOKUP(BQ$2,Instructions!$D$237:$AS$244,5,FALSE))</f>
        <v/>
      </c>
      <c r="BQ42" s="29" t="str">
        <f t="shared" si="53"/>
        <v/>
      </c>
      <c r="BS42" s="38" t="str">
        <f>IF(BV$2="","",HLOOKUP(BV$2,Instructions!$D$247:$AS$254,5,FALSE))</f>
        <v/>
      </c>
      <c r="BT42" s="28"/>
      <c r="BU42" s="5" t="str">
        <f>IF(BV$2="","",HLOOKUP(BV$2,Instructions!$D$237:$AS$244,5,FALSE))</f>
        <v/>
      </c>
      <c r="BV42" s="29" t="str">
        <f t="shared" si="54"/>
        <v/>
      </c>
      <c r="BX42" s="38" t="str">
        <f>IF(CA$2="","",HLOOKUP(CA$2,Instructions!$D$247:$AS$254,5,FALSE))</f>
        <v/>
      </c>
      <c r="BY42" s="28"/>
      <c r="BZ42" s="5" t="str">
        <f>IF(CA$2="","",HLOOKUP(CA$2,Instructions!$D$237:$AS$244,5,FALSE))</f>
        <v/>
      </c>
      <c r="CA42" s="29" t="str">
        <f t="shared" si="55"/>
        <v/>
      </c>
      <c r="CC42" s="38" t="str">
        <f>IF(CF$2="","",HLOOKUP(CF$2,Instructions!$D$247:$AS$254,5,FALSE))</f>
        <v/>
      </c>
      <c r="CD42" s="28"/>
      <c r="CE42" s="5" t="str">
        <f>IF(CF$2="","",HLOOKUP(CF$2,Instructions!$D$237:$AS$244,5,FALSE))</f>
        <v/>
      </c>
      <c r="CF42" s="29" t="str">
        <f t="shared" si="56"/>
        <v/>
      </c>
      <c r="CH42" s="38" t="str">
        <f>IF(CK$2="","",HLOOKUP(CK$2,Instructions!$D$247:$AS$254,5,FALSE))</f>
        <v/>
      </c>
      <c r="CI42" s="28"/>
      <c r="CJ42" s="5" t="str">
        <f>IF(CK$2="","",HLOOKUP(CK$2,Instructions!$D$237:$AS$244,5,FALSE))</f>
        <v/>
      </c>
      <c r="CK42" s="29" t="str">
        <f t="shared" si="57"/>
        <v/>
      </c>
      <c r="CM42" s="38" t="str">
        <f>IF(CP$2="","",HLOOKUP(CP$2,Instructions!$D$247:$AS$254,5,FALSE))</f>
        <v/>
      </c>
      <c r="CN42" s="28"/>
      <c r="CO42" s="5" t="str">
        <f>IF(CP$2="","",HLOOKUP(CP$2,Instructions!$D$237:$AS$244,5,FALSE))</f>
        <v/>
      </c>
      <c r="CP42" s="29" t="str">
        <f t="shared" si="58"/>
        <v/>
      </c>
      <c r="CR42" s="38" t="str">
        <f>IF(CU$2="","",HLOOKUP(CU$2,Instructions!$D$247:$AS$254,5,FALSE))</f>
        <v/>
      </c>
      <c r="CS42" s="28"/>
      <c r="CT42" s="5" t="str">
        <f>IF(CU$2="","",HLOOKUP(CU$2,Instructions!$D$237:$AS$244,5,FALSE))</f>
        <v/>
      </c>
      <c r="CU42" s="29" t="str">
        <f t="shared" si="59"/>
        <v/>
      </c>
      <c r="CW42" s="38" t="str">
        <f>IF(CZ$2="","",HLOOKUP(CZ$2,Instructions!$D$247:$AS$254,5,FALSE))</f>
        <v/>
      </c>
      <c r="CX42" s="28"/>
      <c r="CY42" s="5" t="str">
        <f>IF(CZ$2="","",HLOOKUP(CZ$2,Instructions!$D$237:$AS$244,5,FALSE))</f>
        <v/>
      </c>
      <c r="CZ42" s="29" t="str">
        <f t="shared" si="60"/>
        <v/>
      </c>
      <c r="DB42" s="38" t="str">
        <f>IF(DE$2="","",HLOOKUP(DE$2,Instructions!$D$247:$AS$254,5,FALSE))</f>
        <v/>
      </c>
      <c r="DC42" s="28"/>
      <c r="DD42" s="5" t="str">
        <f>IF(DE$2="","",HLOOKUP(DE$2,Instructions!$D$237:$AS$244,5,FALSE))</f>
        <v/>
      </c>
      <c r="DE42" s="29" t="str">
        <f t="shared" si="61"/>
        <v/>
      </c>
      <c r="DG42" s="38" t="str">
        <f>IF(DJ$2="","",HLOOKUP(DJ$2,Instructions!$D$247:$AS$254,5,FALSE))</f>
        <v/>
      </c>
      <c r="DH42" s="28"/>
      <c r="DI42" s="5" t="str">
        <f>IF(DJ$2="","",HLOOKUP(DJ$2,Instructions!$D$237:$AS$244,5,FALSE))</f>
        <v/>
      </c>
      <c r="DJ42" s="29" t="str">
        <f t="shared" si="62"/>
        <v/>
      </c>
      <c r="DL42" s="38" t="str">
        <f>IF(DO$2="","",HLOOKUP(DO$2,Instructions!$D$247:$AS$254,5,FALSE))</f>
        <v/>
      </c>
      <c r="DM42" s="28"/>
      <c r="DN42" s="5" t="str">
        <f>IF(DO$2="","",HLOOKUP(DO$2,Instructions!$D$237:$AS$244,5,FALSE))</f>
        <v/>
      </c>
      <c r="DO42" s="29" t="str">
        <f t="shared" si="63"/>
        <v/>
      </c>
      <c r="DQ42" s="38" t="str">
        <f>IF(DT$2="","",HLOOKUP(DT$2,Instructions!$D$247:$AS$254,5,FALSE))</f>
        <v/>
      </c>
      <c r="DR42" s="28"/>
      <c r="DS42" s="5" t="str">
        <f>IF(DT$2="","",HLOOKUP(DT$2,Instructions!$D$237:$AS$244,5,FALSE))</f>
        <v/>
      </c>
      <c r="DT42" s="29" t="str">
        <f t="shared" si="64"/>
        <v/>
      </c>
      <c r="DV42" s="38" t="str">
        <f>IF(DY$2="","",HLOOKUP(DY$2,Instructions!$D$247:$AS$254,5,FALSE))</f>
        <v/>
      </c>
      <c r="DW42" s="28"/>
      <c r="DX42" s="5" t="str">
        <f>IF(DY$2="","",HLOOKUP(DY$2,Instructions!$D$237:$AS$244,5,FALSE))</f>
        <v/>
      </c>
      <c r="DY42" s="29" t="str">
        <f t="shared" si="65"/>
        <v/>
      </c>
      <c r="EA42" s="38" t="str">
        <f>IF(ED$2="","",HLOOKUP(ED$2,Instructions!$D$247:$AS$254,5,FALSE))</f>
        <v/>
      </c>
      <c r="EB42" s="28"/>
      <c r="EC42" s="5" t="str">
        <f>IF(ED$2="","",HLOOKUP(ED$2,Instructions!$D$237:$AS$244,5,FALSE))</f>
        <v/>
      </c>
      <c r="ED42" s="29" t="str">
        <f t="shared" si="66"/>
        <v/>
      </c>
      <c r="EF42" s="38" t="str">
        <f>IF(EI$2="","",HLOOKUP(EI$2,Instructions!$D$247:$AS$254,5,FALSE))</f>
        <v/>
      </c>
      <c r="EG42" s="28"/>
      <c r="EH42" s="5" t="str">
        <f>IF(EI$2="","",HLOOKUP(EI$2,Instructions!$D$237:$AS$244,5,FALSE))</f>
        <v/>
      </c>
      <c r="EI42" s="29" t="str">
        <f t="shared" si="67"/>
        <v/>
      </c>
      <c r="EK42" s="38" t="str">
        <f>IF(EN$2="","",HLOOKUP(EN$2,Instructions!$D$247:$AS$254,5,FALSE))</f>
        <v/>
      </c>
      <c r="EL42" s="28"/>
      <c r="EM42" s="5" t="str">
        <f>IF(EN$2="","",HLOOKUP(EN$2,Instructions!$D$237:$AS$244,5,FALSE))</f>
        <v/>
      </c>
      <c r="EN42" s="29" t="str">
        <f t="shared" si="68"/>
        <v/>
      </c>
      <c r="EP42" s="38" t="str">
        <f>IF(ES$2="","",HLOOKUP(ES$2,Instructions!$D$247:$AS$254,5,FALSE))</f>
        <v/>
      </c>
      <c r="EQ42" s="28"/>
      <c r="ER42" s="5" t="str">
        <f>IF(ES$2="","",HLOOKUP(ES$2,Instructions!$D$237:$AS$244,5,FALSE))</f>
        <v/>
      </c>
      <c r="ES42" s="29" t="str">
        <f t="shared" si="69"/>
        <v/>
      </c>
      <c r="EU42" s="38" t="str">
        <f>IF(EX$2="","",HLOOKUP(EX$2,Instructions!$D$247:$AS$254,5,FALSE))</f>
        <v/>
      </c>
      <c r="EV42" s="28"/>
      <c r="EW42" s="5" t="str">
        <f>IF(EX$2="","",HLOOKUP(EX$2,Instructions!$D$237:$AS$244,5,FALSE))</f>
        <v/>
      </c>
      <c r="EX42" s="29" t="str">
        <f t="shared" si="70"/>
        <v/>
      </c>
      <c r="EZ42" s="38" t="str">
        <f>IF(FC$2="","",HLOOKUP(FC$2,Instructions!$D$247:$AS$254,5,FALSE))</f>
        <v/>
      </c>
      <c r="FA42" s="28"/>
      <c r="FB42" s="5" t="str">
        <f>IF(FC$2="","",HLOOKUP(FC$2,Instructions!$D$237:$AS$244,5,FALSE))</f>
        <v/>
      </c>
      <c r="FC42" s="29" t="str">
        <f t="shared" si="71"/>
        <v/>
      </c>
      <c r="FE42" s="38" t="str">
        <f>IF(FH$2="","",HLOOKUP(FH$2,Instructions!$D$247:$AS$254,5,FALSE))</f>
        <v/>
      </c>
      <c r="FF42" s="28"/>
      <c r="FG42" s="5" t="str">
        <f>IF(FH$2="","",HLOOKUP(FH$2,Instructions!$D$237:$AS$244,5,FALSE))</f>
        <v/>
      </c>
      <c r="FH42" s="29" t="str">
        <f t="shared" si="72"/>
        <v/>
      </c>
      <c r="FJ42" s="38" t="str">
        <f>IF(FM$2="","",HLOOKUP(FM$2,Instructions!$D$247:$AS$254,5,FALSE))</f>
        <v/>
      </c>
      <c r="FK42" s="28"/>
      <c r="FL42" s="5" t="str">
        <f>IF(FM$2="","",HLOOKUP(FM$2,Instructions!$D$237:$AS$244,5,FALSE))</f>
        <v/>
      </c>
      <c r="FM42" s="29" t="str">
        <f t="shared" si="73"/>
        <v/>
      </c>
      <c r="FO42" s="38" t="str">
        <f>IF(FR$2="","",HLOOKUP(FR$2,Instructions!$D$247:$AS$254,5,FALSE))</f>
        <v/>
      </c>
      <c r="FP42" s="28"/>
      <c r="FQ42" s="5" t="str">
        <f>IF(FR$2="","",HLOOKUP(FR$2,Instructions!$D$237:$AS$244,5,FALSE))</f>
        <v/>
      </c>
      <c r="FR42" s="29" t="str">
        <f t="shared" si="74"/>
        <v/>
      </c>
      <c r="FT42" s="38" t="str">
        <f>IF(FW$2="","",HLOOKUP(FW$2,Instructions!$D$247:$AS$254,5,FALSE))</f>
        <v/>
      </c>
      <c r="FU42" s="28"/>
      <c r="FV42" s="5" t="str">
        <f>IF(FW$2="","",HLOOKUP(FW$2,Instructions!$D$237:$AS$244,5,FALSE))</f>
        <v/>
      </c>
      <c r="FW42" s="29" t="str">
        <f t="shared" si="75"/>
        <v/>
      </c>
      <c r="FY42" s="38" t="str">
        <f>IF(GB$2="","",HLOOKUP(GB$2,Instructions!$D$247:$AS$254,5,FALSE))</f>
        <v/>
      </c>
      <c r="FZ42" s="28"/>
      <c r="GA42" s="5" t="str">
        <f>IF(GB$2="","",HLOOKUP(GB$2,Instructions!$D$237:$AS$244,5,FALSE))</f>
        <v/>
      </c>
      <c r="GB42" s="29" t="str">
        <f t="shared" si="76"/>
        <v/>
      </c>
      <c r="GD42" s="38" t="str">
        <f>IF(GG$2="","",HLOOKUP(GG$2,Instructions!$D$247:$AS$254,5,FALSE))</f>
        <v/>
      </c>
      <c r="GE42" s="28"/>
      <c r="GF42" s="5" t="str">
        <f>IF(GG$2="","",HLOOKUP(GG$2,Instructions!$D$237:$AS$244,5,FALSE))</f>
        <v/>
      </c>
      <c r="GG42" s="29" t="str">
        <f t="shared" si="77"/>
        <v/>
      </c>
      <c r="GI42" s="38" t="str">
        <f>IF(GL$2="","",HLOOKUP(GL$2,Instructions!$D$247:$AS$254,5,FALSE))</f>
        <v/>
      </c>
      <c r="GJ42" s="28"/>
      <c r="GK42" s="5" t="str">
        <f>IF(GL$2="","",HLOOKUP(GL$2,Instructions!$D$237:$AS$244,5,FALSE))</f>
        <v/>
      </c>
      <c r="GL42" s="29" t="str">
        <f t="shared" si="78"/>
        <v/>
      </c>
      <c r="GN42" s="38" t="str">
        <f>IF(GQ$2="","",HLOOKUP(GQ$2,Instructions!$D$247:$AS$254,5,FALSE))</f>
        <v/>
      </c>
      <c r="GO42" s="28"/>
      <c r="GP42" s="5" t="str">
        <f>IF(GQ$2="","",HLOOKUP(GQ$2,Instructions!$D$237:$AS$244,5,FALSE))</f>
        <v/>
      </c>
      <c r="GQ42" s="29" t="str">
        <f t="shared" si="79"/>
        <v/>
      </c>
    </row>
    <row r="43" spans="1:199" x14ac:dyDescent="0.3">
      <c r="A43" s="38" t="str">
        <f>IF(D$2="","",HLOOKUP(D$2,Instructions!$D$247:$AS$254,6,FALSE))</f>
        <v/>
      </c>
      <c r="B43" s="28"/>
      <c r="C43" s="5" t="str">
        <f>IF(D$2="","",HLOOKUP(D$2,Instructions!$D$237:$AS$244,6,FALSE))</f>
        <v/>
      </c>
      <c r="D43" s="29" t="str">
        <f t="shared" si="40"/>
        <v/>
      </c>
      <c r="F43" s="38" t="str">
        <f>IF(I$2="","",HLOOKUP(I$2,Instructions!$D$247:$AS$254,6,FALSE))</f>
        <v/>
      </c>
      <c r="G43" s="28"/>
      <c r="H43" s="5" t="str">
        <f>IF(I$2="","",HLOOKUP(I$2,Instructions!$D$237:$AS$244,6,FALSE))</f>
        <v/>
      </c>
      <c r="I43" s="29" t="str">
        <f t="shared" si="41"/>
        <v/>
      </c>
      <c r="K43" s="38" t="str">
        <f>IF(N$2="","",HLOOKUP(N$2,Instructions!$D$247:$AS$254,6,FALSE))</f>
        <v/>
      </c>
      <c r="L43" s="28"/>
      <c r="M43" s="5" t="str">
        <f>IF(N$2="","",HLOOKUP(N$2,Instructions!$D$237:$AS$244,6,FALSE))</f>
        <v/>
      </c>
      <c r="N43" s="29" t="str">
        <f t="shared" si="42"/>
        <v/>
      </c>
      <c r="P43" s="38" t="str">
        <f>IF(S$2="","",HLOOKUP(S$2,Instructions!$D$247:$AS$254,6,FALSE))</f>
        <v/>
      </c>
      <c r="Q43" s="28"/>
      <c r="R43" s="5" t="str">
        <f>IF(S$2="","",HLOOKUP(S$2,Instructions!$D$237:$AS$244,6,FALSE))</f>
        <v/>
      </c>
      <c r="S43" s="29" t="str">
        <f t="shared" si="43"/>
        <v/>
      </c>
      <c r="U43" s="38" t="str">
        <f>IF(X$2="","",HLOOKUP(X$2,Instructions!$D$247:$AS$254,6,FALSE))</f>
        <v/>
      </c>
      <c r="V43" s="28"/>
      <c r="W43" s="5" t="str">
        <f>IF(X$2="","",HLOOKUP(X$2,Instructions!$D$237:$AS$244,6,FALSE))</f>
        <v/>
      </c>
      <c r="X43" s="29" t="str">
        <f t="shared" si="44"/>
        <v/>
      </c>
      <c r="Z43" s="38" t="str">
        <f>IF(AC$2="","",HLOOKUP(AC$2,Instructions!$D$247:$AS$254,6,FALSE))</f>
        <v/>
      </c>
      <c r="AA43" s="28"/>
      <c r="AB43" s="5" t="str">
        <f>IF(AC$2="","",HLOOKUP(AC$2,Instructions!$D$237:$AS$244,6,FALSE))</f>
        <v/>
      </c>
      <c r="AC43" s="29" t="str">
        <f t="shared" si="45"/>
        <v/>
      </c>
      <c r="AE43" s="38" t="str">
        <f>IF(AH$2="","",HLOOKUP(AH$2,Instructions!$D$247:$AS$254,6,FALSE))</f>
        <v/>
      </c>
      <c r="AF43" s="28"/>
      <c r="AG43" s="5" t="str">
        <f>IF(AH$2="","",HLOOKUP(AH$2,Instructions!$D$237:$AS$244,6,FALSE))</f>
        <v/>
      </c>
      <c r="AH43" s="29" t="str">
        <f t="shared" si="46"/>
        <v/>
      </c>
      <c r="AJ43" s="38" t="str">
        <f>IF(AM$2="","",HLOOKUP(AM$2,Instructions!$D$247:$AS$254,6,FALSE))</f>
        <v/>
      </c>
      <c r="AK43" s="28"/>
      <c r="AL43" s="5" t="str">
        <f>IF(AM$2="","",HLOOKUP(AM$2,Instructions!$D$237:$AS$244,6,FALSE))</f>
        <v/>
      </c>
      <c r="AM43" s="29" t="str">
        <f t="shared" si="47"/>
        <v/>
      </c>
      <c r="AO43" s="38" t="str">
        <f>IF(AR$2="","",HLOOKUP(AR$2,Instructions!$D$247:$AS$254,6,FALSE))</f>
        <v/>
      </c>
      <c r="AP43" s="28"/>
      <c r="AQ43" s="5" t="str">
        <f>IF(AR$2="","",HLOOKUP(AR$2,Instructions!$D$237:$AS$244,6,FALSE))</f>
        <v/>
      </c>
      <c r="AR43" s="29" t="str">
        <f t="shared" si="48"/>
        <v/>
      </c>
      <c r="AT43" s="38" t="str">
        <f>IF(AW$2="","",HLOOKUP(AW$2,Instructions!$D$247:$AS$254,6,FALSE))</f>
        <v/>
      </c>
      <c r="AU43" s="28"/>
      <c r="AV43" s="5" t="str">
        <f>IF(AW$2="","",HLOOKUP(AW$2,Instructions!$D$237:$AS$244,6,FALSE))</f>
        <v/>
      </c>
      <c r="AW43" s="29" t="str">
        <f t="shared" si="49"/>
        <v/>
      </c>
      <c r="AY43" s="38" t="str">
        <f>IF(BB$2="","",HLOOKUP(BB$2,Instructions!$D$247:$AS$254,6,FALSE))</f>
        <v/>
      </c>
      <c r="AZ43" s="28"/>
      <c r="BA43" s="5" t="str">
        <f>IF(BB$2="","",HLOOKUP(BB$2,Instructions!$D$237:$AS$244,6,FALSE))</f>
        <v/>
      </c>
      <c r="BB43" s="29" t="str">
        <f t="shared" si="50"/>
        <v/>
      </c>
      <c r="BD43" s="38" t="str">
        <f>IF(BG$2="","",HLOOKUP(BG$2,Instructions!$D$247:$AS$254,6,FALSE))</f>
        <v/>
      </c>
      <c r="BE43" s="28"/>
      <c r="BF43" s="5" t="str">
        <f>IF(BG$2="","",HLOOKUP(BG$2,Instructions!$D$237:$AS$244,6,FALSE))</f>
        <v/>
      </c>
      <c r="BG43" s="29" t="str">
        <f t="shared" si="51"/>
        <v/>
      </c>
      <c r="BI43" s="38" t="str">
        <f>IF(BL$2="","",HLOOKUP(BL$2,Instructions!$D$247:$AS$254,6,FALSE))</f>
        <v/>
      </c>
      <c r="BJ43" s="28"/>
      <c r="BK43" s="5" t="str">
        <f>IF(BL$2="","",HLOOKUP(BL$2,Instructions!$D$237:$AS$244,6,FALSE))</f>
        <v/>
      </c>
      <c r="BL43" s="29" t="str">
        <f t="shared" si="52"/>
        <v/>
      </c>
      <c r="BN43" s="38" t="str">
        <f>IF(BQ$2="","",HLOOKUP(BQ$2,Instructions!$D$247:$AS$254,6,FALSE))</f>
        <v/>
      </c>
      <c r="BO43" s="28"/>
      <c r="BP43" s="5" t="str">
        <f>IF(BQ$2="","",HLOOKUP(BQ$2,Instructions!$D$237:$AS$244,6,FALSE))</f>
        <v/>
      </c>
      <c r="BQ43" s="29" t="str">
        <f t="shared" si="53"/>
        <v/>
      </c>
      <c r="BS43" s="38" t="str">
        <f>IF(BV$2="","",HLOOKUP(BV$2,Instructions!$D$247:$AS$254,6,FALSE))</f>
        <v/>
      </c>
      <c r="BT43" s="28"/>
      <c r="BU43" s="5" t="str">
        <f>IF(BV$2="","",HLOOKUP(BV$2,Instructions!$D$237:$AS$244,6,FALSE))</f>
        <v/>
      </c>
      <c r="BV43" s="29" t="str">
        <f t="shared" si="54"/>
        <v/>
      </c>
      <c r="BX43" s="38" t="str">
        <f>IF(CA$2="","",HLOOKUP(CA$2,Instructions!$D$247:$AS$254,6,FALSE))</f>
        <v/>
      </c>
      <c r="BY43" s="28"/>
      <c r="BZ43" s="5" t="str">
        <f>IF(CA$2="","",HLOOKUP(CA$2,Instructions!$D$237:$AS$244,6,FALSE))</f>
        <v/>
      </c>
      <c r="CA43" s="29" t="str">
        <f t="shared" si="55"/>
        <v/>
      </c>
      <c r="CC43" s="38" t="str">
        <f>IF(CF$2="","",HLOOKUP(CF$2,Instructions!$D$247:$AS$254,6,FALSE))</f>
        <v/>
      </c>
      <c r="CD43" s="28"/>
      <c r="CE43" s="5" t="str">
        <f>IF(CF$2="","",HLOOKUP(CF$2,Instructions!$D$237:$AS$244,6,FALSE))</f>
        <v/>
      </c>
      <c r="CF43" s="29" t="str">
        <f t="shared" si="56"/>
        <v/>
      </c>
      <c r="CH43" s="38" t="str">
        <f>IF(CK$2="","",HLOOKUP(CK$2,Instructions!$D$247:$AS$254,6,FALSE))</f>
        <v/>
      </c>
      <c r="CI43" s="28"/>
      <c r="CJ43" s="5" t="str">
        <f>IF(CK$2="","",HLOOKUP(CK$2,Instructions!$D$237:$AS$244,6,FALSE))</f>
        <v/>
      </c>
      <c r="CK43" s="29" t="str">
        <f t="shared" si="57"/>
        <v/>
      </c>
      <c r="CM43" s="38" t="str">
        <f>IF(CP$2="","",HLOOKUP(CP$2,Instructions!$D$247:$AS$254,6,FALSE))</f>
        <v/>
      </c>
      <c r="CN43" s="28"/>
      <c r="CO43" s="5" t="str">
        <f>IF(CP$2="","",HLOOKUP(CP$2,Instructions!$D$237:$AS$244,6,FALSE))</f>
        <v/>
      </c>
      <c r="CP43" s="29" t="str">
        <f t="shared" si="58"/>
        <v/>
      </c>
      <c r="CR43" s="38" t="str">
        <f>IF(CU$2="","",HLOOKUP(CU$2,Instructions!$D$247:$AS$254,6,FALSE))</f>
        <v/>
      </c>
      <c r="CS43" s="28"/>
      <c r="CT43" s="5" t="str">
        <f>IF(CU$2="","",HLOOKUP(CU$2,Instructions!$D$237:$AS$244,6,FALSE))</f>
        <v/>
      </c>
      <c r="CU43" s="29" t="str">
        <f t="shared" si="59"/>
        <v/>
      </c>
      <c r="CW43" s="38" t="str">
        <f>IF(CZ$2="","",HLOOKUP(CZ$2,Instructions!$D$247:$AS$254,6,FALSE))</f>
        <v/>
      </c>
      <c r="CX43" s="28"/>
      <c r="CY43" s="5" t="str">
        <f>IF(CZ$2="","",HLOOKUP(CZ$2,Instructions!$D$237:$AS$244,6,FALSE))</f>
        <v/>
      </c>
      <c r="CZ43" s="29" t="str">
        <f t="shared" si="60"/>
        <v/>
      </c>
      <c r="DB43" s="38" t="str">
        <f>IF(DE$2="","",HLOOKUP(DE$2,Instructions!$D$247:$AS$254,6,FALSE))</f>
        <v/>
      </c>
      <c r="DC43" s="28"/>
      <c r="DD43" s="5" t="str">
        <f>IF(DE$2="","",HLOOKUP(DE$2,Instructions!$D$237:$AS$244,6,FALSE))</f>
        <v/>
      </c>
      <c r="DE43" s="29" t="str">
        <f t="shared" si="61"/>
        <v/>
      </c>
      <c r="DG43" s="38" t="str">
        <f>IF(DJ$2="","",HLOOKUP(DJ$2,Instructions!$D$247:$AS$254,6,FALSE))</f>
        <v/>
      </c>
      <c r="DH43" s="28"/>
      <c r="DI43" s="5" t="str">
        <f>IF(DJ$2="","",HLOOKUP(DJ$2,Instructions!$D$237:$AS$244,6,FALSE))</f>
        <v/>
      </c>
      <c r="DJ43" s="29" t="str">
        <f t="shared" si="62"/>
        <v/>
      </c>
      <c r="DL43" s="38" t="str">
        <f>IF(DO$2="","",HLOOKUP(DO$2,Instructions!$D$247:$AS$254,6,FALSE))</f>
        <v/>
      </c>
      <c r="DM43" s="28"/>
      <c r="DN43" s="5" t="str">
        <f>IF(DO$2="","",HLOOKUP(DO$2,Instructions!$D$237:$AS$244,6,FALSE))</f>
        <v/>
      </c>
      <c r="DO43" s="29" t="str">
        <f t="shared" si="63"/>
        <v/>
      </c>
      <c r="DQ43" s="38" t="str">
        <f>IF(DT$2="","",HLOOKUP(DT$2,Instructions!$D$247:$AS$254,6,FALSE))</f>
        <v/>
      </c>
      <c r="DR43" s="28"/>
      <c r="DS43" s="5" t="str">
        <f>IF(DT$2="","",HLOOKUP(DT$2,Instructions!$D$237:$AS$244,6,FALSE))</f>
        <v/>
      </c>
      <c r="DT43" s="29" t="str">
        <f t="shared" si="64"/>
        <v/>
      </c>
      <c r="DV43" s="38" t="str">
        <f>IF(DY$2="","",HLOOKUP(DY$2,Instructions!$D$247:$AS$254,6,FALSE))</f>
        <v/>
      </c>
      <c r="DW43" s="28"/>
      <c r="DX43" s="5" t="str">
        <f>IF(DY$2="","",HLOOKUP(DY$2,Instructions!$D$237:$AS$244,6,FALSE))</f>
        <v/>
      </c>
      <c r="DY43" s="29" t="str">
        <f t="shared" si="65"/>
        <v/>
      </c>
      <c r="EA43" s="38" t="str">
        <f>IF(ED$2="","",HLOOKUP(ED$2,Instructions!$D$247:$AS$254,6,FALSE))</f>
        <v/>
      </c>
      <c r="EB43" s="28"/>
      <c r="EC43" s="5" t="str">
        <f>IF(ED$2="","",HLOOKUP(ED$2,Instructions!$D$237:$AS$244,6,FALSE))</f>
        <v/>
      </c>
      <c r="ED43" s="29" t="str">
        <f t="shared" si="66"/>
        <v/>
      </c>
      <c r="EF43" s="38" t="str">
        <f>IF(EI$2="","",HLOOKUP(EI$2,Instructions!$D$247:$AS$254,6,FALSE))</f>
        <v/>
      </c>
      <c r="EG43" s="28"/>
      <c r="EH43" s="5" t="str">
        <f>IF(EI$2="","",HLOOKUP(EI$2,Instructions!$D$237:$AS$244,6,FALSE))</f>
        <v/>
      </c>
      <c r="EI43" s="29" t="str">
        <f t="shared" si="67"/>
        <v/>
      </c>
      <c r="EK43" s="38" t="str">
        <f>IF(EN$2="","",HLOOKUP(EN$2,Instructions!$D$247:$AS$254,6,FALSE))</f>
        <v/>
      </c>
      <c r="EL43" s="28"/>
      <c r="EM43" s="5" t="str">
        <f>IF(EN$2="","",HLOOKUP(EN$2,Instructions!$D$237:$AS$244,6,FALSE))</f>
        <v/>
      </c>
      <c r="EN43" s="29" t="str">
        <f t="shared" si="68"/>
        <v/>
      </c>
      <c r="EP43" s="38" t="str">
        <f>IF(ES$2="","",HLOOKUP(ES$2,Instructions!$D$247:$AS$254,6,FALSE))</f>
        <v/>
      </c>
      <c r="EQ43" s="28"/>
      <c r="ER43" s="5" t="str">
        <f>IF(ES$2="","",HLOOKUP(ES$2,Instructions!$D$237:$AS$244,6,FALSE))</f>
        <v/>
      </c>
      <c r="ES43" s="29" t="str">
        <f t="shared" si="69"/>
        <v/>
      </c>
      <c r="EU43" s="38" t="str">
        <f>IF(EX$2="","",HLOOKUP(EX$2,Instructions!$D$247:$AS$254,6,FALSE))</f>
        <v/>
      </c>
      <c r="EV43" s="28"/>
      <c r="EW43" s="5" t="str">
        <f>IF(EX$2="","",HLOOKUP(EX$2,Instructions!$D$237:$AS$244,6,FALSE))</f>
        <v/>
      </c>
      <c r="EX43" s="29" t="str">
        <f t="shared" si="70"/>
        <v/>
      </c>
      <c r="EZ43" s="38" t="str">
        <f>IF(FC$2="","",HLOOKUP(FC$2,Instructions!$D$247:$AS$254,6,FALSE))</f>
        <v/>
      </c>
      <c r="FA43" s="28"/>
      <c r="FB43" s="5" t="str">
        <f>IF(FC$2="","",HLOOKUP(FC$2,Instructions!$D$237:$AS$244,6,FALSE))</f>
        <v/>
      </c>
      <c r="FC43" s="29" t="str">
        <f t="shared" si="71"/>
        <v/>
      </c>
      <c r="FE43" s="38" t="str">
        <f>IF(FH$2="","",HLOOKUP(FH$2,Instructions!$D$247:$AS$254,6,FALSE))</f>
        <v/>
      </c>
      <c r="FF43" s="28"/>
      <c r="FG43" s="5" t="str">
        <f>IF(FH$2="","",HLOOKUP(FH$2,Instructions!$D$237:$AS$244,6,FALSE))</f>
        <v/>
      </c>
      <c r="FH43" s="29" t="str">
        <f t="shared" si="72"/>
        <v/>
      </c>
      <c r="FJ43" s="38" t="str">
        <f>IF(FM$2="","",HLOOKUP(FM$2,Instructions!$D$247:$AS$254,6,FALSE))</f>
        <v/>
      </c>
      <c r="FK43" s="28"/>
      <c r="FL43" s="5" t="str">
        <f>IF(FM$2="","",HLOOKUP(FM$2,Instructions!$D$237:$AS$244,6,FALSE))</f>
        <v/>
      </c>
      <c r="FM43" s="29" t="str">
        <f t="shared" si="73"/>
        <v/>
      </c>
      <c r="FO43" s="38" t="str">
        <f>IF(FR$2="","",HLOOKUP(FR$2,Instructions!$D$247:$AS$254,6,FALSE))</f>
        <v/>
      </c>
      <c r="FP43" s="28"/>
      <c r="FQ43" s="5" t="str">
        <f>IF(FR$2="","",HLOOKUP(FR$2,Instructions!$D$237:$AS$244,6,FALSE))</f>
        <v/>
      </c>
      <c r="FR43" s="29" t="str">
        <f t="shared" si="74"/>
        <v/>
      </c>
      <c r="FT43" s="38" t="str">
        <f>IF(FW$2="","",HLOOKUP(FW$2,Instructions!$D$247:$AS$254,6,FALSE))</f>
        <v/>
      </c>
      <c r="FU43" s="28"/>
      <c r="FV43" s="5" t="str">
        <f>IF(FW$2="","",HLOOKUP(FW$2,Instructions!$D$237:$AS$244,6,FALSE))</f>
        <v/>
      </c>
      <c r="FW43" s="29" t="str">
        <f t="shared" si="75"/>
        <v/>
      </c>
      <c r="FY43" s="38" t="str">
        <f>IF(GB$2="","",HLOOKUP(GB$2,Instructions!$D$247:$AS$254,6,FALSE))</f>
        <v/>
      </c>
      <c r="FZ43" s="28"/>
      <c r="GA43" s="5" t="str">
        <f>IF(GB$2="","",HLOOKUP(GB$2,Instructions!$D$237:$AS$244,6,FALSE))</f>
        <v/>
      </c>
      <c r="GB43" s="29" t="str">
        <f t="shared" si="76"/>
        <v/>
      </c>
      <c r="GD43" s="38" t="str">
        <f>IF(GG$2="","",HLOOKUP(GG$2,Instructions!$D$247:$AS$254,6,FALSE))</f>
        <v/>
      </c>
      <c r="GE43" s="28"/>
      <c r="GF43" s="5" t="str">
        <f>IF(GG$2="","",HLOOKUP(GG$2,Instructions!$D$237:$AS$244,6,FALSE))</f>
        <v/>
      </c>
      <c r="GG43" s="29" t="str">
        <f t="shared" si="77"/>
        <v/>
      </c>
      <c r="GI43" s="38" t="str">
        <f>IF(GL$2="","",HLOOKUP(GL$2,Instructions!$D$247:$AS$254,6,FALSE))</f>
        <v/>
      </c>
      <c r="GJ43" s="28"/>
      <c r="GK43" s="5" t="str">
        <f>IF(GL$2="","",HLOOKUP(GL$2,Instructions!$D$237:$AS$244,6,FALSE))</f>
        <v/>
      </c>
      <c r="GL43" s="29" t="str">
        <f t="shared" si="78"/>
        <v/>
      </c>
      <c r="GN43" s="38" t="str">
        <f>IF(GQ$2="","",HLOOKUP(GQ$2,Instructions!$D$247:$AS$254,6,FALSE))</f>
        <v/>
      </c>
      <c r="GO43" s="28"/>
      <c r="GP43" s="5" t="str">
        <f>IF(GQ$2="","",HLOOKUP(GQ$2,Instructions!$D$237:$AS$244,6,FALSE))</f>
        <v/>
      </c>
      <c r="GQ43" s="29" t="str">
        <f t="shared" si="79"/>
        <v/>
      </c>
    </row>
    <row r="44" spans="1:199" ht="15" thickBot="1" x14ac:dyDescent="0.35">
      <c r="A44" s="39" t="str">
        <f>IF(D$2="","",HLOOKUP(D$2,Instructions!$D$247:$AS$254,7,FALSE))</f>
        <v/>
      </c>
      <c r="B44" s="35"/>
      <c r="C44" s="36" t="str">
        <f>IF(D$2="","",HLOOKUP(D$2,Instructions!$D$237:$AS$244,7,FALSE))</f>
        <v/>
      </c>
      <c r="D44" s="37" t="str">
        <f t="shared" si="40"/>
        <v/>
      </c>
      <c r="F44" s="39" t="str">
        <f>IF(I$2="","",HLOOKUP(I$2,Instructions!$D$247:$AS$254,7,FALSE))</f>
        <v/>
      </c>
      <c r="G44" s="35"/>
      <c r="H44" s="36" t="str">
        <f>IF(I$2="","",HLOOKUP(I$2,Instructions!$D$237:$AS$244,7,FALSE))</f>
        <v/>
      </c>
      <c r="I44" s="37" t="str">
        <f t="shared" si="41"/>
        <v/>
      </c>
      <c r="K44" s="39" t="str">
        <f>IF(N$2="","",HLOOKUP(N$2,Instructions!$D$247:$AS$254,7,FALSE))</f>
        <v/>
      </c>
      <c r="L44" s="35"/>
      <c r="M44" s="36" t="str">
        <f>IF(N$2="","",HLOOKUP(N$2,Instructions!$D$237:$AS$244,7,FALSE))</f>
        <v/>
      </c>
      <c r="N44" s="37" t="str">
        <f t="shared" si="42"/>
        <v/>
      </c>
      <c r="P44" s="39" t="str">
        <f>IF(S$2="","",HLOOKUP(S$2,Instructions!$D$247:$AS$254,7,FALSE))</f>
        <v/>
      </c>
      <c r="Q44" s="35"/>
      <c r="R44" s="36" t="str">
        <f>IF(S$2="","",HLOOKUP(S$2,Instructions!$D$237:$AS$244,7,FALSE))</f>
        <v/>
      </c>
      <c r="S44" s="37" t="str">
        <f t="shared" si="43"/>
        <v/>
      </c>
      <c r="U44" s="39" t="str">
        <f>IF(X$2="","",HLOOKUP(X$2,Instructions!$D$247:$AS$254,7,FALSE))</f>
        <v/>
      </c>
      <c r="V44" s="35"/>
      <c r="W44" s="36" t="str">
        <f>IF(X$2="","",HLOOKUP(X$2,Instructions!$D$237:$AS$244,7,FALSE))</f>
        <v/>
      </c>
      <c r="X44" s="37" t="str">
        <f t="shared" si="44"/>
        <v/>
      </c>
      <c r="Z44" s="39" t="str">
        <f>IF(AC$2="","",HLOOKUP(AC$2,Instructions!$D$247:$AS$254,7,FALSE))</f>
        <v/>
      </c>
      <c r="AA44" s="35"/>
      <c r="AB44" s="36" t="str">
        <f>IF(AC$2="","",HLOOKUP(AC$2,Instructions!$D$237:$AS$244,7,FALSE))</f>
        <v/>
      </c>
      <c r="AC44" s="37" t="str">
        <f t="shared" si="45"/>
        <v/>
      </c>
      <c r="AE44" s="39" t="str">
        <f>IF(AH$2="","",HLOOKUP(AH$2,Instructions!$D$247:$AS$254,7,FALSE))</f>
        <v/>
      </c>
      <c r="AF44" s="35"/>
      <c r="AG44" s="36" t="str">
        <f>IF(AH$2="","",HLOOKUP(AH$2,Instructions!$D$237:$AS$244,7,FALSE))</f>
        <v/>
      </c>
      <c r="AH44" s="37" t="str">
        <f t="shared" si="46"/>
        <v/>
      </c>
      <c r="AJ44" s="39" t="str">
        <f>IF(AM$2="","",HLOOKUP(AM$2,Instructions!$D$247:$AS$254,7,FALSE))</f>
        <v/>
      </c>
      <c r="AK44" s="35"/>
      <c r="AL44" s="36" t="str">
        <f>IF(AM$2="","",HLOOKUP(AM$2,Instructions!$D$237:$AS$244,7,FALSE))</f>
        <v/>
      </c>
      <c r="AM44" s="37" t="str">
        <f t="shared" si="47"/>
        <v/>
      </c>
      <c r="AO44" s="39" t="str">
        <f>IF(AR$2="","",HLOOKUP(AR$2,Instructions!$D$247:$AS$254,7,FALSE))</f>
        <v/>
      </c>
      <c r="AP44" s="35"/>
      <c r="AQ44" s="36" t="str">
        <f>IF(AR$2="","",HLOOKUP(AR$2,Instructions!$D$237:$AS$244,7,FALSE))</f>
        <v/>
      </c>
      <c r="AR44" s="37" t="str">
        <f t="shared" si="48"/>
        <v/>
      </c>
      <c r="AT44" s="39" t="str">
        <f>IF(AW$2="","",HLOOKUP(AW$2,Instructions!$D$247:$AS$254,7,FALSE))</f>
        <v/>
      </c>
      <c r="AU44" s="35"/>
      <c r="AV44" s="36" t="str">
        <f>IF(AW$2="","",HLOOKUP(AW$2,Instructions!$D$237:$AS$244,7,FALSE))</f>
        <v/>
      </c>
      <c r="AW44" s="37" t="str">
        <f t="shared" si="49"/>
        <v/>
      </c>
      <c r="AY44" s="39" t="str">
        <f>IF(BB$2="","",HLOOKUP(BB$2,Instructions!$D$247:$AS$254,7,FALSE))</f>
        <v/>
      </c>
      <c r="AZ44" s="35"/>
      <c r="BA44" s="36" t="str">
        <f>IF(BB$2="","",HLOOKUP(BB$2,Instructions!$D$237:$AS$244,7,FALSE))</f>
        <v/>
      </c>
      <c r="BB44" s="37" t="str">
        <f t="shared" si="50"/>
        <v/>
      </c>
      <c r="BD44" s="39" t="str">
        <f>IF(BG$2="","",HLOOKUP(BG$2,Instructions!$D$247:$AS$254,7,FALSE))</f>
        <v/>
      </c>
      <c r="BE44" s="35"/>
      <c r="BF44" s="36" t="str">
        <f>IF(BG$2="","",HLOOKUP(BG$2,Instructions!$D$237:$AS$244,7,FALSE))</f>
        <v/>
      </c>
      <c r="BG44" s="37" t="str">
        <f t="shared" si="51"/>
        <v/>
      </c>
      <c r="BI44" s="39" t="str">
        <f>IF(BL$2="","",HLOOKUP(BL$2,Instructions!$D$247:$AS$254,7,FALSE))</f>
        <v/>
      </c>
      <c r="BJ44" s="35"/>
      <c r="BK44" s="36" t="str">
        <f>IF(BL$2="","",HLOOKUP(BL$2,Instructions!$D$237:$AS$244,7,FALSE))</f>
        <v/>
      </c>
      <c r="BL44" s="37" t="str">
        <f t="shared" si="52"/>
        <v/>
      </c>
      <c r="BN44" s="39" t="str">
        <f>IF(BQ$2="","",HLOOKUP(BQ$2,Instructions!$D$247:$AS$254,7,FALSE))</f>
        <v/>
      </c>
      <c r="BO44" s="35"/>
      <c r="BP44" s="36" t="str">
        <f>IF(BQ$2="","",HLOOKUP(BQ$2,Instructions!$D$237:$AS$244,7,FALSE))</f>
        <v/>
      </c>
      <c r="BQ44" s="37" t="str">
        <f t="shared" si="53"/>
        <v/>
      </c>
      <c r="BS44" s="39" t="str">
        <f>IF(BV$2="","",HLOOKUP(BV$2,Instructions!$D$247:$AS$254,7,FALSE))</f>
        <v/>
      </c>
      <c r="BT44" s="35"/>
      <c r="BU44" s="36" t="str">
        <f>IF(BV$2="","",HLOOKUP(BV$2,Instructions!$D$237:$AS$244,7,FALSE))</f>
        <v/>
      </c>
      <c r="BV44" s="37" t="str">
        <f t="shared" si="54"/>
        <v/>
      </c>
      <c r="BX44" s="39" t="str">
        <f>IF(CA$2="","",HLOOKUP(CA$2,Instructions!$D$247:$AS$254,7,FALSE))</f>
        <v/>
      </c>
      <c r="BY44" s="35"/>
      <c r="BZ44" s="36" t="str">
        <f>IF(CA$2="","",HLOOKUP(CA$2,Instructions!$D$237:$AS$244,7,FALSE))</f>
        <v/>
      </c>
      <c r="CA44" s="37" t="str">
        <f t="shared" si="55"/>
        <v/>
      </c>
      <c r="CC44" s="39" t="str">
        <f>IF(CF$2="","",HLOOKUP(CF$2,Instructions!$D$247:$AS$254,7,FALSE))</f>
        <v/>
      </c>
      <c r="CD44" s="35"/>
      <c r="CE44" s="36" t="str">
        <f>IF(CF$2="","",HLOOKUP(CF$2,Instructions!$D$237:$AS$244,7,FALSE))</f>
        <v/>
      </c>
      <c r="CF44" s="37" t="str">
        <f t="shared" si="56"/>
        <v/>
      </c>
      <c r="CH44" s="39" t="str">
        <f>IF(CK$2="","",HLOOKUP(CK$2,Instructions!$D$247:$AS$254,7,FALSE))</f>
        <v/>
      </c>
      <c r="CI44" s="35"/>
      <c r="CJ44" s="36" t="str">
        <f>IF(CK$2="","",HLOOKUP(CK$2,Instructions!$D$237:$AS$244,7,FALSE))</f>
        <v/>
      </c>
      <c r="CK44" s="37" t="str">
        <f t="shared" si="57"/>
        <v/>
      </c>
      <c r="CM44" s="39" t="str">
        <f>IF(CP$2="","",HLOOKUP(CP$2,Instructions!$D$247:$AS$254,7,FALSE))</f>
        <v/>
      </c>
      <c r="CN44" s="35"/>
      <c r="CO44" s="36" t="str">
        <f>IF(CP$2="","",HLOOKUP(CP$2,Instructions!$D$237:$AS$244,7,FALSE))</f>
        <v/>
      </c>
      <c r="CP44" s="37" t="str">
        <f t="shared" si="58"/>
        <v/>
      </c>
      <c r="CR44" s="39" t="str">
        <f>IF(CU$2="","",HLOOKUP(CU$2,Instructions!$D$247:$AS$254,7,FALSE))</f>
        <v/>
      </c>
      <c r="CS44" s="35"/>
      <c r="CT44" s="36" t="str">
        <f>IF(CU$2="","",HLOOKUP(CU$2,Instructions!$D$237:$AS$244,7,FALSE))</f>
        <v/>
      </c>
      <c r="CU44" s="37" t="str">
        <f t="shared" si="59"/>
        <v/>
      </c>
      <c r="CW44" s="39" t="str">
        <f>IF(CZ$2="","",HLOOKUP(CZ$2,Instructions!$D$247:$AS$254,7,FALSE))</f>
        <v/>
      </c>
      <c r="CX44" s="28"/>
      <c r="CY44" s="36" t="str">
        <f>IF(CZ$2="","",HLOOKUP(CZ$2,Instructions!$D$237:$AS$244,7,FALSE))</f>
        <v/>
      </c>
      <c r="CZ44" s="37" t="str">
        <f t="shared" si="60"/>
        <v/>
      </c>
      <c r="DB44" s="39" t="str">
        <f>IF(DE$2="","",HLOOKUP(DE$2,Instructions!$D$247:$AS$254,7,FALSE))</f>
        <v/>
      </c>
      <c r="DC44" s="28"/>
      <c r="DD44" s="36" t="str">
        <f>IF(DE$2="","",HLOOKUP(DE$2,Instructions!$D$237:$AS$244,7,FALSE))</f>
        <v/>
      </c>
      <c r="DE44" s="37" t="str">
        <f t="shared" si="61"/>
        <v/>
      </c>
      <c r="DG44" s="39" t="str">
        <f>IF(DJ$2="","",HLOOKUP(DJ$2,Instructions!$D$247:$AS$254,7,FALSE))</f>
        <v/>
      </c>
      <c r="DH44" s="28"/>
      <c r="DI44" s="36" t="str">
        <f>IF(DJ$2="","",HLOOKUP(DJ$2,Instructions!$D$237:$AS$244,7,FALSE))</f>
        <v/>
      </c>
      <c r="DJ44" s="37" t="str">
        <f t="shared" si="62"/>
        <v/>
      </c>
      <c r="DL44" s="39" t="str">
        <f>IF(DO$2="","",HLOOKUP(DO$2,Instructions!$D$247:$AS$254,7,FALSE))</f>
        <v/>
      </c>
      <c r="DM44" s="35"/>
      <c r="DN44" s="36" t="str">
        <f>IF(DO$2="","",HLOOKUP(DO$2,Instructions!$D$237:$AS$244,7,FALSE))</f>
        <v/>
      </c>
      <c r="DO44" s="37" t="str">
        <f t="shared" si="63"/>
        <v/>
      </c>
      <c r="DQ44" s="39" t="str">
        <f>IF(DT$2="","",HLOOKUP(DT$2,Instructions!$D$247:$AS$254,7,FALSE))</f>
        <v/>
      </c>
      <c r="DR44" s="35"/>
      <c r="DS44" s="36" t="str">
        <f>IF(DT$2="","",HLOOKUP(DT$2,Instructions!$D$237:$AS$244,7,FALSE))</f>
        <v/>
      </c>
      <c r="DT44" s="37" t="str">
        <f t="shared" si="64"/>
        <v/>
      </c>
      <c r="DV44" s="39" t="str">
        <f>IF(DY$2="","",HLOOKUP(DY$2,Instructions!$D$247:$AS$254,7,FALSE))</f>
        <v/>
      </c>
      <c r="DW44" s="35"/>
      <c r="DX44" s="36" t="str">
        <f>IF(DY$2="","",HLOOKUP(DY$2,Instructions!$D$237:$AS$244,7,FALSE))</f>
        <v/>
      </c>
      <c r="DY44" s="37" t="str">
        <f t="shared" si="65"/>
        <v/>
      </c>
      <c r="EA44" s="39" t="str">
        <f>IF(ED$2="","",HLOOKUP(ED$2,Instructions!$D$247:$AS$254,7,FALSE))</f>
        <v/>
      </c>
      <c r="EB44" s="35"/>
      <c r="EC44" s="36" t="str">
        <f>IF(ED$2="","",HLOOKUP(ED$2,Instructions!$D$237:$AS$244,7,FALSE))</f>
        <v/>
      </c>
      <c r="ED44" s="37" t="str">
        <f t="shared" si="66"/>
        <v/>
      </c>
      <c r="EF44" s="39" t="str">
        <f>IF(EI$2="","",HLOOKUP(EI$2,Instructions!$D$247:$AS$254,7,FALSE))</f>
        <v/>
      </c>
      <c r="EG44" s="35"/>
      <c r="EH44" s="36" t="str">
        <f>IF(EI$2="","",HLOOKUP(EI$2,Instructions!$D$237:$AS$244,7,FALSE))</f>
        <v/>
      </c>
      <c r="EI44" s="37" t="str">
        <f t="shared" si="67"/>
        <v/>
      </c>
      <c r="EK44" s="39" t="str">
        <f>IF(EN$2="","",HLOOKUP(EN$2,Instructions!$D$247:$AS$254,7,FALSE))</f>
        <v/>
      </c>
      <c r="EL44" s="35"/>
      <c r="EM44" s="36" t="str">
        <f>IF(EN$2="","",HLOOKUP(EN$2,Instructions!$D$237:$AS$244,7,FALSE))</f>
        <v/>
      </c>
      <c r="EN44" s="37" t="str">
        <f t="shared" si="68"/>
        <v/>
      </c>
      <c r="EP44" s="39" t="str">
        <f>IF(ES$2="","",HLOOKUP(ES$2,Instructions!$D$247:$AS$254,7,FALSE))</f>
        <v/>
      </c>
      <c r="EQ44" s="35"/>
      <c r="ER44" s="36" t="str">
        <f>IF(ES$2="","",HLOOKUP(ES$2,Instructions!$D$237:$AS$244,7,FALSE))</f>
        <v/>
      </c>
      <c r="ES44" s="37" t="str">
        <f t="shared" si="69"/>
        <v/>
      </c>
      <c r="EU44" s="39" t="str">
        <f>IF(EX$2="","",HLOOKUP(EX$2,Instructions!$D$247:$AS$254,7,FALSE))</f>
        <v/>
      </c>
      <c r="EV44" s="35"/>
      <c r="EW44" s="36" t="str">
        <f>IF(EX$2="","",HLOOKUP(EX$2,Instructions!$D$237:$AS$244,7,FALSE))</f>
        <v/>
      </c>
      <c r="EX44" s="37" t="str">
        <f t="shared" si="70"/>
        <v/>
      </c>
      <c r="EZ44" s="39" t="str">
        <f>IF(FC$2="","",HLOOKUP(FC$2,Instructions!$D$247:$AS$254,7,FALSE))</f>
        <v/>
      </c>
      <c r="FA44" s="35"/>
      <c r="FB44" s="36" t="str">
        <f>IF(FC$2="","",HLOOKUP(FC$2,Instructions!$D$237:$AS$244,7,FALSE))</f>
        <v/>
      </c>
      <c r="FC44" s="37" t="str">
        <f t="shared" si="71"/>
        <v/>
      </c>
      <c r="FE44" s="39" t="str">
        <f>IF(FH$2="","",HLOOKUP(FH$2,Instructions!$D$247:$AS$254,7,FALSE))</f>
        <v/>
      </c>
      <c r="FF44" s="35"/>
      <c r="FG44" s="36" t="str">
        <f>IF(FH$2="","",HLOOKUP(FH$2,Instructions!$D$237:$AS$244,7,FALSE))</f>
        <v/>
      </c>
      <c r="FH44" s="37" t="str">
        <f t="shared" si="72"/>
        <v/>
      </c>
      <c r="FJ44" s="39" t="str">
        <f>IF(FM$2="","",HLOOKUP(FM$2,Instructions!$D$247:$AS$254,7,FALSE))</f>
        <v/>
      </c>
      <c r="FK44" s="35"/>
      <c r="FL44" s="36" t="str">
        <f>IF(FM$2="","",HLOOKUP(FM$2,Instructions!$D$237:$AS$244,7,FALSE))</f>
        <v/>
      </c>
      <c r="FM44" s="37" t="str">
        <f t="shared" si="73"/>
        <v/>
      </c>
      <c r="FO44" s="39" t="str">
        <f>IF(FR$2="","",HLOOKUP(FR$2,Instructions!$D$247:$AS$254,7,FALSE))</f>
        <v/>
      </c>
      <c r="FP44" s="35"/>
      <c r="FQ44" s="36" t="str">
        <f>IF(FR$2="","",HLOOKUP(FR$2,Instructions!$D$237:$AS$244,7,FALSE))</f>
        <v/>
      </c>
      <c r="FR44" s="37" t="str">
        <f t="shared" si="74"/>
        <v/>
      </c>
      <c r="FT44" s="39" t="str">
        <f>IF(FW$2="","",HLOOKUP(FW$2,Instructions!$D$247:$AS$254,7,FALSE))</f>
        <v/>
      </c>
      <c r="FU44" s="35"/>
      <c r="FV44" s="36" t="str">
        <f>IF(FW$2="","",HLOOKUP(FW$2,Instructions!$D$237:$AS$244,7,FALSE))</f>
        <v/>
      </c>
      <c r="FW44" s="37" t="str">
        <f t="shared" si="75"/>
        <v/>
      </c>
      <c r="FY44" s="39" t="str">
        <f>IF(GB$2="","",HLOOKUP(GB$2,Instructions!$D$247:$AS$254,7,FALSE))</f>
        <v/>
      </c>
      <c r="FZ44" s="35"/>
      <c r="GA44" s="36" t="str">
        <f>IF(GB$2="","",HLOOKUP(GB$2,Instructions!$D$237:$AS$244,7,FALSE))</f>
        <v/>
      </c>
      <c r="GB44" s="37" t="str">
        <f t="shared" si="76"/>
        <v/>
      </c>
      <c r="GD44" s="39" t="str">
        <f>IF(GG$2="","",HLOOKUP(GG$2,Instructions!$D$247:$AS$254,7,FALSE))</f>
        <v/>
      </c>
      <c r="GE44" s="35"/>
      <c r="GF44" s="36" t="str">
        <f>IF(GG$2="","",HLOOKUP(GG$2,Instructions!$D$237:$AS$244,7,FALSE))</f>
        <v/>
      </c>
      <c r="GG44" s="37" t="str">
        <f t="shared" si="77"/>
        <v/>
      </c>
      <c r="GI44" s="39" t="str">
        <f>IF(GL$2="","",HLOOKUP(GL$2,Instructions!$D$247:$AS$254,7,FALSE))</f>
        <v/>
      </c>
      <c r="GJ44" s="35"/>
      <c r="GK44" s="36" t="str">
        <f>IF(GL$2="","",HLOOKUP(GL$2,Instructions!$D$237:$AS$244,7,FALSE))</f>
        <v/>
      </c>
      <c r="GL44" s="37" t="str">
        <f t="shared" si="78"/>
        <v/>
      </c>
      <c r="GN44" s="39" t="str">
        <f>IF(GQ$2="","",HLOOKUP(GQ$2,Instructions!$D$247:$AS$254,7,FALSE))</f>
        <v/>
      </c>
      <c r="GO44" s="35"/>
      <c r="GP44" s="36" t="str">
        <f>IF(GQ$2="","",HLOOKUP(GQ$2,Instructions!$D$237:$AS$244,7,FALSE))</f>
        <v/>
      </c>
      <c r="GQ44" s="37" t="str">
        <f t="shared" si="79"/>
        <v/>
      </c>
    </row>
    <row r="45" spans="1:199" ht="15" thickBot="1" x14ac:dyDescent="0.35"/>
    <row r="46" spans="1:199" x14ac:dyDescent="0.3">
      <c r="A46" s="141" t="s">
        <v>155</v>
      </c>
      <c r="B46" s="142"/>
      <c r="C46" s="143"/>
      <c r="D46" s="11" t="str">
        <f>IF(B7="","",SUM(D7:D36,D39:D44))</f>
        <v/>
      </c>
      <c r="F46" s="141" t="s">
        <v>155</v>
      </c>
      <c r="G46" s="142"/>
      <c r="H46" s="143"/>
      <c r="I46" s="11" t="str">
        <f>IF(G7="","",SUM(I7:I36,I39:I44))</f>
        <v/>
      </c>
      <c r="K46" s="141" t="s">
        <v>155</v>
      </c>
      <c r="L46" s="142"/>
      <c r="M46" s="143"/>
      <c r="N46" s="11" t="str">
        <f>IF(L7="","",SUM(N7:N36,N39:N44))</f>
        <v/>
      </c>
      <c r="P46" s="141" t="s">
        <v>155</v>
      </c>
      <c r="Q46" s="142"/>
      <c r="R46" s="143"/>
      <c r="S46" s="11" t="str">
        <f>IF(Q7="","",SUM(S7:S36,S39:S44))</f>
        <v/>
      </c>
      <c r="U46" s="141" t="s">
        <v>155</v>
      </c>
      <c r="V46" s="142"/>
      <c r="W46" s="143"/>
      <c r="X46" s="11" t="str">
        <f>IF(V7="","",SUM(X7:X36,X39:X44))</f>
        <v/>
      </c>
      <c r="Z46" s="141" t="s">
        <v>155</v>
      </c>
      <c r="AA46" s="142"/>
      <c r="AB46" s="143"/>
      <c r="AC46" s="11" t="str">
        <f>IF(AA7="","",SUM(AC7:AC36,AC39:AC44))</f>
        <v/>
      </c>
      <c r="AE46" s="141" t="s">
        <v>155</v>
      </c>
      <c r="AF46" s="142"/>
      <c r="AG46" s="143"/>
      <c r="AH46" s="11" t="str">
        <f>IF(AF7="","",SUM(AH7:AH36,AH39:AH44))</f>
        <v/>
      </c>
      <c r="AJ46" s="141" t="s">
        <v>155</v>
      </c>
      <c r="AK46" s="142"/>
      <c r="AL46" s="143"/>
      <c r="AM46" s="11" t="str">
        <f>IF(AK7="","",SUM(AM7:AM36,AM39:AM44))</f>
        <v/>
      </c>
      <c r="AO46" s="141" t="s">
        <v>155</v>
      </c>
      <c r="AP46" s="142"/>
      <c r="AQ46" s="143"/>
      <c r="AR46" s="11" t="str">
        <f>IF(AP7="","",SUM(AR7:AR36,AR39:AR44))</f>
        <v/>
      </c>
      <c r="AT46" s="141" t="s">
        <v>155</v>
      </c>
      <c r="AU46" s="142"/>
      <c r="AV46" s="143"/>
      <c r="AW46" s="11" t="str">
        <f>IF(AU7="","",SUM(AW7:AW36,AW39:AW44))</f>
        <v/>
      </c>
      <c r="AY46" s="141" t="s">
        <v>155</v>
      </c>
      <c r="AZ46" s="142"/>
      <c r="BA46" s="143"/>
      <c r="BB46" s="11" t="str">
        <f>IF(AZ7="","",SUM(BB7:BB36,BB39:BB44))</f>
        <v/>
      </c>
      <c r="BD46" s="141" t="s">
        <v>155</v>
      </c>
      <c r="BE46" s="142"/>
      <c r="BF46" s="143"/>
      <c r="BG46" s="11" t="str">
        <f>IF(BE7="","",SUM(BG7:BG36,BG39:BG44))</f>
        <v/>
      </c>
      <c r="BI46" s="141" t="s">
        <v>155</v>
      </c>
      <c r="BJ46" s="142"/>
      <c r="BK46" s="143"/>
      <c r="BL46" s="11" t="str">
        <f>IF(BJ7="","",SUM(BL7:BL36,BL39:BL44))</f>
        <v/>
      </c>
      <c r="BN46" s="141" t="s">
        <v>155</v>
      </c>
      <c r="BO46" s="142"/>
      <c r="BP46" s="143"/>
      <c r="BQ46" s="11" t="str">
        <f>IF(BO7="","",SUM(BQ7:BQ36,BQ39:BQ44))</f>
        <v/>
      </c>
      <c r="BS46" s="141" t="s">
        <v>155</v>
      </c>
      <c r="BT46" s="142"/>
      <c r="BU46" s="143"/>
      <c r="BV46" s="11" t="str">
        <f>IF(BT7="","",SUM(BV7:BV36,BV39:BV44))</f>
        <v/>
      </c>
      <c r="BX46" s="141" t="s">
        <v>155</v>
      </c>
      <c r="BY46" s="142"/>
      <c r="BZ46" s="143"/>
      <c r="CA46" s="11" t="str">
        <f>IF(BY7="","",SUM(CA7:CA36,CA39:CA44))</f>
        <v/>
      </c>
      <c r="CC46" s="141" t="s">
        <v>155</v>
      </c>
      <c r="CD46" s="142"/>
      <c r="CE46" s="143"/>
      <c r="CF46" s="11" t="str">
        <f>IF(CD7="","",SUM(CF7:CF36,CF39:CF44))</f>
        <v/>
      </c>
      <c r="CH46" s="141" t="s">
        <v>155</v>
      </c>
      <c r="CI46" s="142"/>
      <c r="CJ46" s="143"/>
      <c r="CK46" s="11" t="str">
        <f>IF(CI7="","",SUM(CK7:CK36,CK39:CK44))</f>
        <v/>
      </c>
      <c r="CM46" s="141" t="s">
        <v>155</v>
      </c>
      <c r="CN46" s="142"/>
      <c r="CO46" s="143"/>
      <c r="CP46" s="11" t="str">
        <f>IF(CN7="","",SUM(CP7:CP36,CP39:CP44))</f>
        <v/>
      </c>
      <c r="CR46" s="141" t="s">
        <v>155</v>
      </c>
      <c r="CS46" s="142"/>
      <c r="CT46" s="143"/>
      <c r="CU46" s="11" t="str">
        <f>IF(CS7="","",SUM(CU7:CU36,CU39:CU44))</f>
        <v/>
      </c>
      <c r="CW46" s="141" t="s">
        <v>155</v>
      </c>
      <c r="CX46" s="142"/>
      <c r="CY46" s="143"/>
      <c r="CZ46" s="11" t="str">
        <f>IF(CX7="","",SUM(CZ7:CZ36,CZ39:CZ44))</f>
        <v/>
      </c>
      <c r="DB46" s="141" t="s">
        <v>155</v>
      </c>
      <c r="DC46" s="142"/>
      <c r="DD46" s="143"/>
      <c r="DE46" s="11" t="str">
        <f>IF(DC7="","",SUM(DE7:DE36,DE39:DE44))</f>
        <v/>
      </c>
      <c r="DG46" s="141" t="s">
        <v>155</v>
      </c>
      <c r="DH46" s="142"/>
      <c r="DI46" s="143"/>
      <c r="DJ46" s="11" t="str">
        <f>IF(DH7="","",SUM(DJ7:DJ36,DJ39:DJ44))</f>
        <v/>
      </c>
      <c r="DL46" s="141" t="s">
        <v>155</v>
      </c>
      <c r="DM46" s="142"/>
      <c r="DN46" s="143"/>
      <c r="DO46" s="11" t="str">
        <f>IF(DM7="","",SUM(DO7:DO36,DO39:DO44))</f>
        <v/>
      </c>
      <c r="DQ46" s="141" t="s">
        <v>155</v>
      </c>
      <c r="DR46" s="142"/>
      <c r="DS46" s="143"/>
      <c r="DT46" s="11" t="str">
        <f>IF(DR7="","",SUM(DT7:DT36,DT39:DT44))</f>
        <v/>
      </c>
      <c r="DV46" s="141" t="s">
        <v>155</v>
      </c>
      <c r="DW46" s="142"/>
      <c r="DX46" s="143"/>
      <c r="DY46" s="11" t="str">
        <f>IF(DW7="","",SUM(DY7:DY36,DY39:DY44))</f>
        <v/>
      </c>
      <c r="EA46" s="141" t="s">
        <v>155</v>
      </c>
      <c r="EB46" s="142"/>
      <c r="EC46" s="143"/>
      <c r="ED46" s="11" t="str">
        <f>IF(EB7="","",SUM(ED7:ED36,ED39:ED44))</f>
        <v/>
      </c>
      <c r="EF46" s="141" t="s">
        <v>155</v>
      </c>
      <c r="EG46" s="142"/>
      <c r="EH46" s="143"/>
      <c r="EI46" s="11" t="str">
        <f>IF(EG7="","",SUM(EI7:EI36,EI39:EI44))</f>
        <v/>
      </c>
      <c r="EK46" s="141" t="s">
        <v>155</v>
      </c>
      <c r="EL46" s="142"/>
      <c r="EM46" s="143"/>
      <c r="EN46" s="11" t="str">
        <f>IF(EL7="","",SUM(EN7:EN36,EN39:EN44))</f>
        <v/>
      </c>
      <c r="EP46" s="141" t="s">
        <v>155</v>
      </c>
      <c r="EQ46" s="142"/>
      <c r="ER46" s="143"/>
      <c r="ES46" s="11" t="str">
        <f>IF(EQ7="","",SUM(ES7:ES36,ES39:ES44))</f>
        <v/>
      </c>
      <c r="EU46" s="141" t="s">
        <v>155</v>
      </c>
      <c r="EV46" s="142"/>
      <c r="EW46" s="143"/>
      <c r="EX46" s="11" t="str">
        <f>IF(EV7="","",SUM(EX7:EX36,EX39:EX44))</f>
        <v/>
      </c>
      <c r="EZ46" s="141" t="s">
        <v>155</v>
      </c>
      <c r="FA46" s="142"/>
      <c r="FB46" s="143"/>
      <c r="FC46" s="11" t="str">
        <f>IF(FA7="","",SUM(FC7:FC36,FC39:FC44))</f>
        <v/>
      </c>
      <c r="FE46" s="141" t="s">
        <v>155</v>
      </c>
      <c r="FF46" s="142"/>
      <c r="FG46" s="143"/>
      <c r="FH46" s="11" t="str">
        <f>IF(FF7="","",SUM(FH7:FH36,FH39:FH44))</f>
        <v/>
      </c>
      <c r="FJ46" s="141" t="s">
        <v>155</v>
      </c>
      <c r="FK46" s="142"/>
      <c r="FL46" s="143"/>
      <c r="FM46" s="11" t="str">
        <f>IF(FK7="","",SUM(FM7:FM36,FM39:FM44))</f>
        <v/>
      </c>
      <c r="FO46" s="141" t="s">
        <v>155</v>
      </c>
      <c r="FP46" s="142"/>
      <c r="FQ46" s="143"/>
      <c r="FR46" s="11" t="str">
        <f>IF(FP7="","",SUM(FR7:FR36,FR39:FR44))</f>
        <v/>
      </c>
      <c r="FT46" s="141" t="s">
        <v>155</v>
      </c>
      <c r="FU46" s="142"/>
      <c r="FV46" s="143"/>
      <c r="FW46" s="11" t="str">
        <f>IF(FU7="","",SUM(FW7:FW36,FW39:FW44))</f>
        <v/>
      </c>
      <c r="FY46" s="141" t="s">
        <v>155</v>
      </c>
      <c r="FZ46" s="142"/>
      <c r="GA46" s="143"/>
      <c r="GB46" s="11" t="str">
        <f>IF(FZ7="","",SUM(GB7:GB36,GB39:GB44))</f>
        <v/>
      </c>
      <c r="GD46" s="141" t="s">
        <v>155</v>
      </c>
      <c r="GE46" s="142"/>
      <c r="GF46" s="143"/>
      <c r="GG46" s="11" t="str">
        <f>IF(GE7="","",SUM(GG7:GG36,GG39:GG44))</f>
        <v/>
      </c>
      <c r="GI46" s="141" t="s">
        <v>155</v>
      </c>
      <c r="GJ46" s="142"/>
      <c r="GK46" s="143"/>
      <c r="GL46" s="11" t="str">
        <f>IF(GJ7="","",SUM(GL7:GL36,GL39:GL44))</f>
        <v/>
      </c>
      <c r="GN46" s="141" t="s">
        <v>155</v>
      </c>
      <c r="GO46" s="142"/>
      <c r="GP46" s="143"/>
      <c r="GQ46" s="11" t="str">
        <f>IF(GO7="","",SUM(GQ7:GQ36,GQ39:GQ44))</f>
        <v/>
      </c>
    </row>
    <row r="47" spans="1:199" x14ac:dyDescent="0.3">
      <c r="A47" s="144" t="s">
        <v>156</v>
      </c>
      <c r="B47" s="145"/>
      <c r="C47" s="146"/>
      <c r="D47" s="27"/>
      <c r="F47" s="144" t="s">
        <v>156</v>
      </c>
      <c r="G47" s="145"/>
      <c r="H47" s="146"/>
      <c r="I47" s="27"/>
      <c r="K47" s="144" t="s">
        <v>156</v>
      </c>
      <c r="L47" s="145"/>
      <c r="M47" s="146"/>
      <c r="N47" s="27" t="s">
        <v>157</v>
      </c>
      <c r="P47" s="144" t="s">
        <v>156</v>
      </c>
      <c r="Q47" s="145"/>
      <c r="R47" s="146"/>
      <c r="S47" s="27"/>
      <c r="U47" s="144" t="s">
        <v>156</v>
      </c>
      <c r="V47" s="145"/>
      <c r="W47" s="146"/>
      <c r="X47" s="27"/>
      <c r="Z47" s="144" t="s">
        <v>156</v>
      </c>
      <c r="AA47" s="145"/>
      <c r="AB47" s="146"/>
      <c r="AC47" s="27"/>
      <c r="AE47" s="144" t="s">
        <v>156</v>
      </c>
      <c r="AF47" s="145"/>
      <c r="AG47" s="146"/>
      <c r="AH47" s="27"/>
      <c r="AJ47" s="144" t="s">
        <v>156</v>
      </c>
      <c r="AK47" s="145"/>
      <c r="AL47" s="146"/>
      <c r="AM47" s="27"/>
      <c r="AO47" s="144" t="s">
        <v>156</v>
      </c>
      <c r="AP47" s="145"/>
      <c r="AQ47" s="146"/>
      <c r="AR47" s="27"/>
      <c r="AT47" s="144" t="s">
        <v>156</v>
      </c>
      <c r="AU47" s="145"/>
      <c r="AV47" s="146"/>
      <c r="AW47" s="27"/>
      <c r="AY47" s="144" t="s">
        <v>156</v>
      </c>
      <c r="AZ47" s="145"/>
      <c r="BA47" s="146"/>
      <c r="BB47" s="27"/>
      <c r="BD47" s="144" t="s">
        <v>156</v>
      </c>
      <c r="BE47" s="145"/>
      <c r="BF47" s="146"/>
      <c r="BG47" s="27"/>
      <c r="BI47" s="144" t="s">
        <v>156</v>
      </c>
      <c r="BJ47" s="145"/>
      <c r="BK47" s="146"/>
      <c r="BL47" s="27"/>
      <c r="BN47" s="144" t="s">
        <v>156</v>
      </c>
      <c r="BO47" s="145"/>
      <c r="BP47" s="146"/>
      <c r="BQ47" s="27"/>
      <c r="BS47" s="144" t="s">
        <v>156</v>
      </c>
      <c r="BT47" s="145"/>
      <c r="BU47" s="146"/>
      <c r="BV47" s="27"/>
      <c r="BX47" s="144" t="s">
        <v>156</v>
      </c>
      <c r="BY47" s="145"/>
      <c r="BZ47" s="146"/>
      <c r="CA47" s="27"/>
      <c r="CC47" s="144" t="s">
        <v>156</v>
      </c>
      <c r="CD47" s="145"/>
      <c r="CE47" s="146"/>
      <c r="CF47" s="27"/>
      <c r="CH47" s="144" t="s">
        <v>156</v>
      </c>
      <c r="CI47" s="145"/>
      <c r="CJ47" s="146"/>
      <c r="CK47" s="27"/>
      <c r="CM47" s="144" t="s">
        <v>156</v>
      </c>
      <c r="CN47" s="145"/>
      <c r="CO47" s="146"/>
      <c r="CP47" s="27"/>
      <c r="CR47" s="144" t="s">
        <v>156</v>
      </c>
      <c r="CS47" s="145"/>
      <c r="CT47" s="146"/>
      <c r="CU47" s="27"/>
      <c r="CW47" s="144" t="s">
        <v>156</v>
      </c>
      <c r="CX47" s="145"/>
      <c r="CY47" s="146"/>
      <c r="CZ47" s="27"/>
      <c r="DB47" s="144" t="s">
        <v>156</v>
      </c>
      <c r="DC47" s="145"/>
      <c r="DD47" s="146"/>
      <c r="DE47" s="27"/>
      <c r="DG47" s="144" t="s">
        <v>156</v>
      </c>
      <c r="DH47" s="145"/>
      <c r="DI47" s="146"/>
      <c r="DJ47" s="27"/>
      <c r="DL47" s="144" t="s">
        <v>156</v>
      </c>
      <c r="DM47" s="145"/>
      <c r="DN47" s="146"/>
      <c r="DO47" s="27"/>
      <c r="DQ47" s="144" t="s">
        <v>156</v>
      </c>
      <c r="DR47" s="145"/>
      <c r="DS47" s="146"/>
      <c r="DT47" s="27"/>
      <c r="DV47" s="144" t="s">
        <v>156</v>
      </c>
      <c r="DW47" s="145"/>
      <c r="DX47" s="146"/>
      <c r="DY47" s="27"/>
      <c r="EA47" s="144" t="s">
        <v>156</v>
      </c>
      <c r="EB47" s="145"/>
      <c r="EC47" s="146"/>
      <c r="ED47" s="27"/>
      <c r="EF47" s="144" t="s">
        <v>156</v>
      </c>
      <c r="EG47" s="145"/>
      <c r="EH47" s="146"/>
      <c r="EI47" s="27"/>
      <c r="EK47" s="144" t="s">
        <v>156</v>
      </c>
      <c r="EL47" s="145"/>
      <c r="EM47" s="146"/>
      <c r="EN47" s="27"/>
      <c r="EP47" s="144" t="s">
        <v>156</v>
      </c>
      <c r="EQ47" s="145"/>
      <c r="ER47" s="146"/>
      <c r="ES47" s="27"/>
      <c r="EU47" s="144" t="s">
        <v>156</v>
      </c>
      <c r="EV47" s="145"/>
      <c r="EW47" s="146"/>
      <c r="EX47" s="27"/>
      <c r="EZ47" s="144" t="s">
        <v>156</v>
      </c>
      <c r="FA47" s="145"/>
      <c r="FB47" s="146"/>
      <c r="FC47" s="27"/>
      <c r="FE47" s="144" t="s">
        <v>156</v>
      </c>
      <c r="FF47" s="145"/>
      <c r="FG47" s="146"/>
      <c r="FH47" s="27"/>
      <c r="FJ47" s="144" t="s">
        <v>156</v>
      </c>
      <c r="FK47" s="145"/>
      <c r="FL47" s="146"/>
      <c r="FM47" s="27"/>
      <c r="FO47" s="144" t="s">
        <v>156</v>
      </c>
      <c r="FP47" s="145"/>
      <c r="FQ47" s="146"/>
      <c r="FR47" s="27"/>
      <c r="FT47" s="144" t="s">
        <v>156</v>
      </c>
      <c r="FU47" s="145"/>
      <c r="FV47" s="146"/>
      <c r="FW47" s="27"/>
      <c r="FY47" s="144" t="s">
        <v>156</v>
      </c>
      <c r="FZ47" s="145"/>
      <c r="GA47" s="146"/>
      <c r="GB47" s="27"/>
      <c r="GD47" s="144" t="s">
        <v>156</v>
      </c>
      <c r="GE47" s="145"/>
      <c r="GF47" s="146"/>
      <c r="GG47" s="27"/>
      <c r="GI47" s="144" t="s">
        <v>156</v>
      </c>
      <c r="GJ47" s="145"/>
      <c r="GK47" s="146"/>
      <c r="GL47" s="27"/>
      <c r="GN47" s="144" t="s">
        <v>156</v>
      </c>
      <c r="GO47" s="145"/>
      <c r="GP47" s="146"/>
      <c r="GQ47" s="27"/>
    </row>
    <row r="48" spans="1:199" ht="15" thickBot="1" x14ac:dyDescent="0.35">
      <c r="A48" s="147" t="s">
        <v>146</v>
      </c>
      <c r="B48" s="148"/>
      <c r="C48" s="149"/>
      <c r="D48" s="10" t="str">
        <f>IF(B7="","",IF(D47="E","E",D46-D47))</f>
        <v/>
      </c>
      <c r="F48" s="147" t="s">
        <v>146</v>
      </c>
      <c r="G48" s="148"/>
      <c r="H48" s="149"/>
      <c r="I48" s="10" t="str">
        <f>IF(G7="","",IF(I47="E","E",I46-I47))</f>
        <v/>
      </c>
      <c r="K48" s="147" t="s">
        <v>146</v>
      </c>
      <c r="L48" s="148"/>
      <c r="M48" s="149"/>
      <c r="N48" s="10" t="str">
        <f>IF(L7="","",IF(N47="E","E",N46-N47))</f>
        <v/>
      </c>
      <c r="P48" s="147" t="s">
        <v>146</v>
      </c>
      <c r="Q48" s="148"/>
      <c r="R48" s="149"/>
      <c r="S48" s="10" t="str">
        <f>IF(Q7="","",IF(S47="E","E",S46-S47))</f>
        <v/>
      </c>
      <c r="U48" s="147" t="s">
        <v>146</v>
      </c>
      <c r="V48" s="148"/>
      <c r="W48" s="149"/>
      <c r="X48" s="10" t="str">
        <f>IF(V7="","",IF(X47="E","E",X46-X47))</f>
        <v/>
      </c>
      <c r="Z48" s="147" t="s">
        <v>146</v>
      </c>
      <c r="AA48" s="148"/>
      <c r="AB48" s="149"/>
      <c r="AC48" s="10" t="str">
        <f>IF(AA7="","",IF(AC47="E","E",AC46-AC47))</f>
        <v/>
      </c>
      <c r="AE48" s="147" t="s">
        <v>146</v>
      </c>
      <c r="AF48" s="148"/>
      <c r="AG48" s="149"/>
      <c r="AH48" s="10" t="str">
        <f>IF(AF7="","",IF(AH47="E","E",AH46-AH47))</f>
        <v/>
      </c>
      <c r="AJ48" s="147" t="s">
        <v>146</v>
      </c>
      <c r="AK48" s="148"/>
      <c r="AL48" s="149"/>
      <c r="AM48" s="10" t="str">
        <f>IF(AK7="","",IF(AM47="E","E",AM46-AM47))</f>
        <v/>
      </c>
      <c r="AO48" s="147" t="s">
        <v>146</v>
      </c>
      <c r="AP48" s="148"/>
      <c r="AQ48" s="149"/>
      <c r="AR48" s="10" t="str">
        <f>IF(AP7="","",IF(AR47="E","E",AR46-AR47))</f>
        <v/>
      </c>
      <c r="AT48" s="147" t="s">
        <v>146</v>
      </c>
      <c r="AU48" s="148"/>
      <c r="AV48" s="149"/>
      <c r="AW48" s="10" t="str">
        <f>IF(AU7="","",IF(AW47="E","E",AW46-AW47))</f>
        <v/>
      </c>
      <c r="AY48" s="147" t="s">
        <v>146</v>
      </c>
      <c r="AZ48" s="148"/>
      <c r="BA48" s="149"/>
      <c r="BB48" s="10" t="str">
        <f>IF(AZ7="","",IF(BB47="E","E",BB46-BB47))</f>
        <v/>
      </c>
      <c r="BD48" s="147" t="s">
        <v>146</v>
      </c>
      <c r="BE48" s="148"/>
      <c r="BF48" s="149"/>
      <c r="BG48" s="10" t="str">
        <f>IF(BE7="","",IF(BG47="E","E",BG46-BG47))</f>
        <v/>
      </c>
      <c r="BI48" s="147" t="s">
        <v>146</v>
      </c>
      <c r="BJ48" s="148"/>
      <c r="BK48" s="149"/>
      <c r="BL48" s="10" t="str">
        <f>IF(BJ7="","",IF(BL47="E","E",BL46-BL47))</f>
        <v/>
      </c>
      <c r="BN48" s="147" t="s">
        <v>146</v>
      </c>
      <c r="BO48" s="148"/>
      <c r="BP48" s="149"/>
      <c r="BQ48" s="10" t="str">
        <f>IF(BO7="","",IF(BQ47="E","E",BQ46-BQ47))</f>
        <v/>
      </c>
      <c r="BS48" s="147" t="s">
        <v>146</v>
      </c>
      <c r="BT48" s="148"/>
      <c r="BU48" s="149"/>
      <c r="BV48" s="10" t="str">
        <f>IF(BT7="","",IF(BV47="E","E",BV46-BV47))</f>
        <v/>
      </c>
      <c r="BX48" s="147" t="s">
        <v>146</v>
      </c>
      <c r="BY48" s="148"/>
      <c r="BZ48" s="149"/>
      <c r="CA48" s="10" t="str">
        <f>IF(BY7="","",IF(CA47="E","E",CA46-CA47))</f>
        <v/>
      </c>
      <c r="CC48" s="147" t="s">
        <v>146</v>
      </c>
      <c r="CD48" s="148"/>
      <c r="CE48" s="149"/>
      <c r="CF48" s="10" t="str">
        <f>IF(CD7="","",IF(CF47="E","E",CF46-CF47))</f>
        <v/>
      </c>
      <c r="CH48" s="147" t="s">
        <v>146</v>
      </c>
      <c r="CI48" s="148"/>
      <c r="CJ48" s="149"/>
      <c r="CK48" s="10" t="str">
        <f>IF(CI7="","",IF(CK47="E","E",CK46-CK47))</f>
        <v/>
      </c>
      <c r="CM48" s="147" t="s">
        <v>146</v>
      </c>
      <c r="CN48" s="148"/>
      <c r="CO48" s="149"/>
      <c r="CP48" s="10" t="str">
        <f>IF(CN7="","",IF(CP47="E","E",CP46-CP47))</f>
        <v/>
      </c>
      <c r="CR48" s="147" t="s">
        <v>146</v>
      </c>
      <c r="CS48" s="148"/>
      <c r="CT48" s="149"/>
      <c r="CU48" s="10" t="str">
        <f>IF(CS7="","",IF(CU47="E","E",CU46-CU47))</f>
        <v/>
      </c>
      <c r="CW48" s="147" t="s">
        <v>146</v>
      </c>
      <c r="CX48" s="148"/>
      <c r="CY48" s="149"/>
      <c r="CZ48" s="10" t="str">
        <f>IF(CX7="","",IF(CZ47="E","E",CZ46-CZ47))</f>
        <v/>
      </c>
      <c r="DB48" s="147" t="s">
        <v>146</v>
      </c>
      <c r="DC48" s="148"/>
      <c r="DD48" s="149"/>
      <c r="DE48" s="10" t="str">
        <f>IF(DC7="","",IF(DE47="E","E",DE46-DE47))</f>
        <v/>
      </c>
      <c r="DG48" s="147" t="s">
        <v>146</v>
      </c>
      <c r="DH48" s="148"/>
      <c r="DI48" s="149"/>
      <c r="DJ48" s="10" t="str">
        <f>IF(DH7="","",IF(DJ47="E","E",DJ46-DJ47))</f>
        <v/>
      </c>
      <c r="DL48" s="147" t="s">
        <v>146</v>
      </c>
      <c r="DM48" s="148"/>
      <c r="DN48" s="149"/>
      <c r="DO48" s="10" t="str">
        <f>IF(DM7="","",IF(DO47="E","E",DO46-DO47))</f>
        <v/>
      </c>
      <c r="DQ48" s="147" t="s">
        <v>146</v>
      </c>
      <c r="DR48" s="148"/>
      <c r="DS48" s="149"/>
      <c r="DT48" s="10" t="str">
        <f>IF(DR7="","",IF(DT47="E","E",DT46-DT47))</f>
        <v/>
      </c>
      <c r="DV48" s="147" t="s">
        <v>146</v>
      </c>
      <c r="DW48" s="148"/>
      <c r="DX48" s="149"/>
      <c r="DY48" s="10" t="str">
        <f>IF(DW7="","",IF(DY47="E","E",DY46-DY47))</f>
        <v/>
      </c>
      <c r="EA48" s="147" t="s">
        <v>146</v>
      </c>
      <c r="EB48" s="148"/>
      <c r="EC48" s="149"/>
      <c r="ED48" s="10" t="str">
        <f>IF(EB7="","",IF(ED47="E","E",ED46-ED47))</f>
        <v/>
      </c>
      <c r="EF48" s="147" t="s">
        <v>146</v>
      </c>
      <c r="EG48" s="148"/>
      <c r="EH48" s="149"/>
      <c r="EI48" s="10" t="str">
        <f>IF(EG7="","",IF(EI47="E","E",EI46-EI47))</f>
        <v/>
      </c>
      <c r="EK48" s="147" t="s">
        <v>146</v>
      </c>
      <c r="EL48" s="148"/>
      <c r="EM48" s="149"/>
      <c r="EN48" s="10" t="str">
        <f>IF(EL7="","",IF(EN47="E","E",EN46-EN47))</f>
        <v/>
      </c>
      <c r="EP48" s="147" t="s">
        <v>146</v>
      </c>
      <c r="EQ48" s="148"/>
      <c r="ER48" s="149"/>
      <c r="ES48" s="10" t="str">
        <f>IF(EQ7="","",IF(ES47="E","E",ES46-ES47))</f>
        <v/>
      </c>
      <c r="EU48" s="147" t="s">
        <v>146</v>
      </c>
      <c r="EV48" s="148"/>
      <c r="EW48" s="149"/>
      <c r="EX48" s="10" t="str">
        <f>IF(EV7="","",IF(EX47="E","E",EX46-EX47))</f>
        <v/>
      </c>
      <c r="EZ48" s="147" t="s">
        <v>146</v>
      </c>
      <c r="FA48" s="148"/>
      <c r="FB48" s="149"/>
      <c r="FC48" s="10" t="str">
        <f>IF(FA7="","",IF(FC47="E","E",FC46-FC47))</f>
        <v/>
      </c>
      <c r="FE48" s="147" t="s">
        <v>146</v>
      </c>
      <c r="FF48" s="148"/>
      <c r="FG48" s="149"/>
      <c r="FH48" s="10" t="str">
        <f>IF(FF7="","",IF(FH47="E","E",FH46-FH47))</f>
        <v/>
      </c>
      <c r="FJ48" s="147" t="s">
        <v>146</v>
      </c>
      <c r="FK48" s="148"/>
      <c r="FL48" s="149"/>
      <c r="FM48" s="10" t="str">
        <f>IF(FK7="","",IF(FM47="E","E",FM46-FM47))</f>
        <v/>
      </c>
      <c r="FO48" s="147" t="s">
        <v>146</v>
      </c>
      <c r="FP48" s="148"/>
      <c r="FQ48" s="149"/>
      <c r="FR48" s="10" t="str">
        <f>IF(FP7="","",IF(FR47="E","E",FR46-FR47))</f>
        <v/>
      </c>
      <c r="FT48" s="147" t="s">
        <v>146</v>
      </c>
      <c r="FU48" s="148"/>
      <c r="FV48" s="149"/>
      <c r="FW48" s="10" t="str">
        <f>IF(FU7="","",IF(FW47="E","E",FW46-FW47))</f>
        <v/>
      </c>
      <c r="FY48" s="147" t="s">
        <v>146</v>
      </c>
      <c r="FZ48" s="148"/>
      <c r="GA48" s="149"/>
      <c r="GB48" s="10" t="str">
        <f>IF(FZ7="","",IF(GB47="E","E",GB46-GB47))</f>
        <v/>
      </c>
      <c r="GD48" s="147" t="s">
        <v>146</v>
      </c>
      <c r="GE48" s="148"/>
      <c r="GF48" s="149"/>
      <c r="GG48" s="10" t="str">
        <f>IF(GE7="","",IF(GG47="E","E",GG46-GG47))</f>
        <v/>
      </c>
      <c r="GI48" s="147" t="s">
        <v>146</v>
      </c>
      <c r="GJ48" s="148"/>
      <c r="GK48" s="149"/>
      <c r="GL48" s="10" t="str">
        <f>IF(GJ7="","",IF(GL47="E","E",GL46-GL47))</f>
        <v/>
      </c>
      <c r="GN48" s="147" t="s">
        <v>146</v>
      </c>
      <c r="GO48" s="148"/>
      <c r="GP48" s="149"/>
      <c r="GQ48" s="10" t="str">
        <f>IF(GO7="","",IF(GQ47="E","E",GQ46-GQ47))</f>
        <v/>
      </c>
    </row>
  </sheetData>
  <sheetProtection algorithmName="SHA-512" hashValue="Oj1317sQ4eyFcx0b4IWLMn0FxdkPEJN3s50BN9Z2ZRwONQAIcEcBC6SHP7VgqA2WqMzn+emO8xUNCH3KCOtAdA==" saltValue="v+9pQu1X3y1dCHE7+w4RYA==" spinCount="100000" sheet="1" objects="1" scenarios="1"/>
  <mergeCells count="200">
    <mergeCell ref="GP3:GQ3"/>
    <mergeCell ref="GP4:GQ4"/>
    <mergeCell ref="GN46:GP46"/>
    <mergeCell ref="GN47:GP47"/>
    <mergeCell ref="GN48:GP48"/>
    <mergeCell ref="GK3:GL3"/>
    <mergeCell ref="GK4:GL4"/>
    <mergeCell ref="GI46:GK46"/>
    <mergeCell ref="GI47:GK47"/>
    <mergeCell ref="GI48:GK48"/>
    <mergeCell ref="GF3:GG3"/>
    <mergeCell ref="GF4:GG4"/>
    <mergeCell ref="GD46:GF46"/>
    <mergeCell ref="GD47:GF47"/>
    <mergeCell ref="GD48:GF48"/>
    <mergeCell ref="GA3:GB3"/>
    <mergeCell ref="GA4:GB4"/>
    <mergeCell ref="FY46:GA46"/>
    <mergeCell ref="FY47:GA47"/>
    <mergeCell ref="FY48:GA48"/>
    <mergeCell ref="FV3:FW3"/>
    <mergeCell ref="FV4:FW4"/>
    <mergeCell ref="FT46:FV46"/>
    <mergeCell ref="FT47:FV47"/>
    <mergeCell ref="FT48:FV48"/>
    <mergeCell ref="FQ3:FR3"/>
    <mergeCell ref="FQ4:FR4"/>
    <mergeCell ref="FO46:FQ46"/>
    <mergeCell ref="FO47:FQ47"/>
    <mergeCell ref="FO48:FQ48"/>
    <mergeCell ref="FL3:FM3"/>
    <mergeCell ref="FL4:FM4"/>
    <mergeCell ref="FJ46:FL46"/>
    <mergeCell ref="FJ47:FL47"/>
    <mergeCell ref="FJ48:FL48"/>
    <mergeCell ref="FG3:FH3"/>
    <mergeCell ref="FG4:FH4"/>
    <mergeCell ref="FE46:FG46"/>
    <mergeCell ref="FE47:FG47"/>
    <mergeCell ref="FE48:FG48"/>
    <mergeCell ref="FB3:FC3"/>
    <mergeCell ref="FB4:FC4"/>
    <mergeCell ref="EZ46:FB46"/>
    <mergeCell ref="EZ47:FB47"/>
    <mergeCell ref="EZ48:FB48"/>
    <mergeCell ref="EW3:EX3"/>
    <mergeCell ref="EW4:EX4"/>
    <mergeCell ref="EU46:EW46"/>
    <mergeCell ref="EU47:EW47"/>
    <mergeCell ref="EU48:EW48"/>
    <mergeCell ref="ER3:ES3"/>
    <mergeCell ref="ER4:ES4"/>
    <mergeCell ref="EP46:ER46"/>
    <mergeCell ref="EP47:ER47"/>
    <mergeCell ref="EP48:ER48"/>
    <mergeCell ref="EM3:EN3"/>
    <mergeCell ref="EM4:EN4"/>
    <mergeCell ref="EK46:EM46"/>
    <mergeCell ref="EK47:EM47"/>
    <mergeCell ref="EK48:EM48"/>
    <mergeCell ref="EH3:EI3"/>
    <mergeCell ref="EH4:EI4"/>
    <mergeCell ref="EF46:EH46"/>
    <mergeCell ref="EF47:EH47"/>
    <mergeCell ref="EF48:EH48"/>
    <mergeCell ref="EC3:ED3"/>
    <mergeCell ref="EC4:ED4"/>
    <mergeCell ref="EA46:EC46"/>
    <mergeCell ref="EA47:EC47"/>
    <mergeCell ref="EA48:EC48"/>
    <mergeCell ref="DX3:DY3"/>
    <mergeCell ref="DX4:DY4"/>
    <mergeCell ref="DV46:DX46"/>
    <mergeCell ref="DV47:DX47"/>
    <mergeCell ref="DV48:DX48"/>
    <mergeCell ref="DS3:DT3"/>
    <mergeCell ref="DS4:DT4"/>
    <mergeCell ref="DQ46:DS46"/>
    <mergeCell ref="DQ47:DS47"/>
    <mergeCell ref="DQ48:DS48"/>
    <mergeCell ref="DN3:DO3"/>
    <mergeCell ref="DN4:DO4"/>
    <mergeCell ref="DL46:DN46"/>
    <mergeCell ref="DL47:DN47"/>
    <mergeCell ref="DL48:DN48"/>
    <mergeCell ref="DI3:DJ3"/>
    <mergeCell ref="DI4:DJ4"/>
    <mergeCell ref="DG46:DI46"/>
    <mergeCell ref="DG47:DI47"/>
    <mergeCell ref="DG48:DI48"/>
    <mergeCell ref="DD3:DE3"/>
    <mergeCell ref="DD4:DE4"/>
    <mergeCell ref="DB46:DD46"/>
    <mergeCell ref="DB47:DD47"/>
    <mergeCell ref="DB48:DD48"/>
    <mergeCell ref="CY3:CZ3"/>
    <mergeCell ref="CY4:CZ4"/>
    <mergeCell ref="CW46:CY46"/>
    <mergeCell ref="CW47:CY47"/>
    <mergeCell ref="CW48:CY48"/>
    <mergeCell ref="CT3:CU3"/>
    <mergeCell ref="CT4:CU4"/>
    <mergeCell ref="CR46:CT46"/>
    <mergeCell ref="CR47:CT47"/>
    <mergeCell ref="CR48:CT48"/>
    <mergeCell ref="CO3:CP3"/>
    <mergeCell ref="CO4:CP4"/>
    <mergeCell ref="CM46:CO46"/>
    <mergeCell ref="CM47:CO47"/>
    <mergeCell ref="CM48:CO48"/>
    <mergeCell ref="CJ3:CK3"/>
    <mergeCell ref="CJ4:CK4"/>
    <mergeCell ref="CH46:CJ46"/>
    <mergeCell ref="CH47:CJ47"/>
    <mergeCell ref="CH48:CJ48"/>
    <mergeCell ref="CE3:CF3"/>
    <mergeCell ref="CE4:CF4"/>
    <mergeCell ref="CC46:CE46"/>
    <mergeCell ref="CC47:CE47"/>
    <mergeCell ref="CC48:CE48"/>
    <mergeCell ref="BZ3:CA3"/>
    <mergeCell ref="BZ4:CA4"/>
    <mergeCell ref="BX46:BZ46"/>
    <mergeCell ref="BX47:BZ47"/>
    <mergeCell ref="BX48:BZ48"/>
    <mergeCell ref="BU3:BV3"/>
    <mergeCell ref="BU4:BV4"/>
    <mergeCell ref="BS46:BU46"/>
    <mergeCell ref="BS47:BU47"/>
    <mergeCell ref="BS48:BU48"/>
    <mergeCell ref="BP3:BQ3"/>
    <mergeCell ref="BP4:BQ4"/>
    <mergeCell ref="BN46:BP46"/>
    <mergeCell ref="BN47:BP47"/>
    <mergeCell ref="BN48:BP48"/>
    <mergeCell ref="BK3:BL3"/>
    <mergeCell ref="BK4:BL4"/>
    <mergeCell ref="BI46:BK46"/>
    <mergeCell ref="BI47:BK47"/>
    <mergeCell ref="BI48:BK48"/>
    <mergeCell ref="BF3:BG3"/>
    <mergeCell ref="BF4:BG4"/>
    <mergeCell ref="BD46:BF46"/>
    <mergeCell ref="BD47:BF47"/>
    <mergeCell ref="BD48:BF48"/>
    <mergeCell ref="BA3:BB3"/>
    <mergeCell ref="BA4:BB4"/>
    <mergeCell ref="AY46:BA46"/>
    <mergeCell ref="AY47:BA47"/>
    <mergeCell ref="AY48:BA48"/>
    <mergeCell ref="AV3:AW3"/>
    <mergeCell ref="AV4:AW4"/>
    <mergeCell ref="AT46:AV46"/>
    <mergeCell ref="AT47:AV47"/>
    <mergeCell ref="AT48:AV48"/>
    <mergeCell ref="AJ47:AL47"/>
    <mergeCell ref="AJ48:AL48"/>
    <mergeCell ref="AQ3:AR3"/>
    <mergeCell ref="AQ4:AR4"/>
    <mergeCell ref="AO46:AQ46"/>
    <mergeCell ref="AO47:AQ47"/>
    <mergeCell ref="AO48:AQ48"/>
    <mergeCell ref="AG3:AH3"/>
    <mergeCell ref="AE46:AG46"/>
    <mergeCell ref="AL3:AM3"/>
    <mergeCell ref="AL4:AM4"/>
    <mergeCell ref="AJ46:AL46"/>
    <mergeCell ref="AG4:AH4"/>
    <mergeCell ref="AE47:AG47"/>
    <mergeCell ref="AE48:AG48"/>
    <mergeCell ref="AB3:AC3"/>
    <mergeCell ref="AB4:AC4"/>
    <mergeCell ref="Z46:AB46"/>
    <mergeCell ref="Z47:AB47"/>
    <mergeCell ref="Z48:AB48"/>
    <mergeCell ref="W3:X3"/>
    <mergeCell ref="W4:X4"/>
    <mergeCell ref="U46:W46"/>
    <mergeCell ref="U47:W47"/>
    <mergeCell ref="U48:W48"/>
    <mergeCell ref="R3:S3"/>
    <mergeCell ref="R4:S4"/>
    <mergeCell ref="P46:R46"/>
    <mergeCell ref="P47:R47"/>
    <mergeCell ref="P48:R48"/>
    <mergeCell ref="A46:C46"/>
    <mergeCell ref="A47:C47"/>
    <mergeCell ref="A48:C48"/>
    <mergeCell ref="C3:D3"/>
    <mergeCell ref="C4:D4"/>
    <mergeCell ref="M3:N3"/>
    <mergeCell ref="M4:N4"/>
    <mergeCell ref="K46:M46"/>
    <mergeCell ref="K47:M47"/>
    <mergeCell ref="K48:M48"/>
    <mergeCell ref="H3:I3"/>
    <mergeCell ref="H4:I4"/>
    <mergeCell ref="F46:H46"/>
    <mergeCell ref="F47:H47"/>
    <mergeCell ref="F48:H48"/>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75F8513-55C6-44AC-A431-DBAB45A3BBB1}">
          <x14:formula1>
            <xm:f>Instructions!$J$158:$J$199</xm:f>
          </x14:formula1>
          <xm:sqref>D2 I2 N2 S2 GQ2 GL2 GG2 GB2 FW2 FR2 FM2 FH2 FC2 EX2 ES2 EN2 EI2 ED2 DY2 DT2 DO2 DJ2 DE2 CZ2 CU2 CP2 CK2 CF2 CA2 BV2 BQ2 BL2 BG2 BB2 AW2 AR2 AM2 AH2 AC2 X2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B5B7-F8F0-495E-A871-3BCE2D955D57}">
  <dimension ref="A1:GQ48"/>
  <sheetViews>
    <sheetView topLeftCell="A15" zoomScale="70" zoomScaleNormal="70" workbookViewId="0">
      <selection activeCell="DC7" sqref="DC7:DC28"/>
    </sheetView>
  </sheetViews>
  <sheetFormatPr defaultColWidth="9.109375" defaultRowHeight="14.4" x14ac:dyDescent="0.3"/>
  <cols>
    <col min="1" max="1" width="15.88671875" style="1" bestFit="1" customWidth="1"/>
    <col min="2" max="2" width="20.44140625" style="1" bestFit="1" customWidth="1"/>
    <col min="3" max="3" width="11.33203125" style="1" bestFit="1" customWidth="1"/>
    <col min="4" max="4" width="8" style="1" bestFit="1" customWidth="1"/>
    <col min="5" max="5" width="4.6640625" style="1" bestFit="1" customWidth="1"/>
    <col min="6" max="6" width="13.88671875" style="1" customWidth="1"/>
    <col min="7" max="7" width="20.44140625" style="1" bestFit="1" customWidth="1"/>
    <col min="8" max="8" width="11.33203125" style="1" bestFit="1" customWidth="1"/>
    <col min="9" max="9" width="8" style="1" bestFit="1" customWidth="1"/>
    <col min="10" max="10" width="5.44140625" style="1" customWidth="1"/>
    <col min="11" max="11" width="14.44140625" style="1" customWidth="1"/>
    <col min="12" max="12" width="20.44140625" style="1" bestFit="1" customWidth="1"/>
    <col min="13" max="13" width="11.33203125" style="1" bestFit="1" customWidth="1"/>
    <col min="14" max="14" width="8" style="1" bestFit="1" customWidth="1"/>
    <col min="15" max="15" width="9.109375" style="1"/>
    <col min="16" max="16" width="13.5546875" style="1" customWidth="1"/>
    <col min="17" max="17" width="20.44140625" style="1" bestFit="1" customWidth="1"/>
    <col min="18" max="18" width="11.33203125" style="1" bestFit="1" customWidth="1"/>
    <col min="19" max="19" width="8" style="1" bestFit="1" customWidth="1"/>
    <col min="20" max="20" width="9.109375" style="1"/>
    <col min="21" max="21" width="12.6640625" style="1" bestFit="1" customWidth="1"/>
    <col min="22" max="22" width="20.44140625" style="1" bestFit="1" customWidth="1"/>
    <col min="23" max="23" width="11.33203125" style="1" bestFit="1" customWidth="1"/>
    <col min="24" max="24" width="8" style="1" bestFit="1" customWidth="1"/>
    <col min="25" max="25" width="9.109375" style="1"/>
    <col min="26" max="26" width="12.6640625" style="1" bestFit="1" customWidth="1"/>
    <col min="27" max="27" width="20.44140625" style="1" bestFit="1" customWidth="1"/>
    <col min="28" max="28" width="11.33203125" style="1" bestFit="1" customWidth="1"/>
    <col min="29" max="29" width="8" style="1" bestFit="1" customWidth="1"/>
    <col min="30" max="30" width="9.109375" style="1"/>
    <col min="31" max="31" width="12.6640625" style="1" bestFit="1" customWidth="1"/>
    <col min="32" max="32" width="20.44140625" style="1" bestFit="1" customWidth="1"/>
    <col min="33" max="33" width="11.33203125" style="1" bestFit="1" customWidth="1"/>
    <col min="34" max="34" width="8" style="1" bestFit="1" customWidth="1"/>
    <col min="35" max="35" width="9.109375" style="1"/>
    <col min="36" max="36" width="12.6640625" style="1" bestFit="1" customWidth="1"/>
    <col min="37" max="37" width="20.44140625" style="1" bestFit="1" customWidth="1"/>
    <col min="38" max="38" width="11.33203125" style="1" bestFit="1" customWidth="1"/>
    <col min="39" max="39" width="8" style="1" bestFit="1" customWidth="1"/>
    <col min="40" max="40" width="9.109375" style="1"/>
    <col min="41" max="41" width="12.6640625" style="1" bestFit="1" customWidth="1"/>
    <col min="42" max="42" width="20.44140625" style="1" bestFit="1" customWidth="1"/>
    <col min="43" max="43" width="11.33203125" style="1" bestFit="1" customWidth="1"/>
    <col min="44" max="44" width="8" style="1" bestFit="1" customWidth="1"/>
    <col min="45" max="45" width="9.109375" style="1"/>
    <col min="46" max="46" width="12.6640625" style="1" bestFit="1" customWidth="1"/>
    <col min="47" max="47" width="20.44140625" style="1" bestFit="1" customWidth="1"/>
    <col min="48" max="48" width="11.33203125" style="1" bestFit="1" customWidth="1"/>
    <col min="49" max="49" width="8" style="1" bestFit="1" customWidth="1"/>
    <col min="50" max="50" width="9.109375" style="1"/>
    <col min="51" max="51" width="12.6640625" style="1" bestFit="1" customWidth="1"/>
    <col min="52" max="52" width="20.44140625" style="1" bestFit="1" customWidth="1"/>
    <col min="53" max="53" width="11.33203125" style="1" bestFit="1" customWidth="1"/>
    <col min="54" max="54" width="8" style="1" bestFit="1" customWidth="1"/>
    <col min="55" max="55" width="9.109375" style="1"/>
    <col min="56" max="56" width="12.6640625" style="1" bestFit="1" customWidth="1"/>
    <col min="57" max="57" width="20.44140625" style="1" bestFit="1" customWidth="1"/>
    <col min="58" max="58" width="11.33203125" style="1" bestFit="1" customWidth="1"/>
    <col min="59" max="59" width="8" style="1" bestFit="1" customWidth="1"/>
    <col min="60" max="60" width="9.109375" style="1"/>
    <col min="61" max="61" width="12.6640625" style="1" bestFit="1" customWidth="1"/>
    <col min="62" max="62" width="20.44140625" style="1" bestFit="1" customWidth="1"/>
    <col min="63" max="63" width="11.33203125" style="1" bestFit="1" customWidth="1"/>
    <col min="64" max="64" width="8" style="1" bestFit="1" customWidth="1"/>
    <col min="65" max="65" width="9.109375" style="1"/>
    <col min="66" max="66" width="12.6640625" style="1" bestFit="1" customWidth="1"/>
    <col min="67" max="67" width="20.44140625" style="1" bestFit="1" customWidth="1"/>
    <col min="68" max="68" width="11.33203125" style="1" bestFit="1" customWidth="1"/>
    <col min="69" max="69" width="8" style="1" bestFit="1" customWidth="1"/>
    <col min="70" max="70" width="9.109375" style="1"/>
    <col min="71" max="71" width="12.6640625" style="1" bestFit="1" customWidth="1"/>
    <col min="72" max="72" width="20.44140625" style="1" bestFit="1" customWidth="1"/>
    <col min="73" max="73" width="11.33203125" style="1" bestFit="1" customWidth="1"/>
    <col min="74" max="74" width="8" style="1" bestFit="1" customWidth="1"/>
    <col min="75" max="75" width="9.109375" style="1"/>
    <col min="76" max="76" width="12.6640625" style="1" bestFit="1" customWidth="1"/>
    <col min="77" max="77" width="20.44140625" style="1" bestFit="1" customWidth="1"/>
    <col min="78" max="78" width="11.33203125" style="1" bestFit="1" customWidth="1"/>
    <col min="79" max="79" width="8" style="1" bestFit="1" customWidth="1"/>
    <col min="80" max="80" width="9.109375" style="1"/>
    <col min="81" max="81" width="12.6640625" style="1" bestFit="1" customWidth="1"/>
    <col min="82" max="82" width="20.44140625" style="1" bestFit="1" customWidth="1"/>
    <col min="83" max="83" width="11.33203125" style="1" bestFit="1" customWidth="1"/>
    <col min="84" max="84" width="8" style="1" bestFit="1" customWidth="1"/>
    <col min="85" max="85" width="9.109375" style="1"/>
    <col min="86" max="86" width="12.6640625" style="1" bestFit="1" customWidth="1"/>
    <col min="87" max="87" width="20.44140625" style="1" bestFit="1" customWidth="1"/>
    <col min="88" max="88" width="11.33203125" style="1" bestFit="1" customWidth="1"/>
    <col min="89" max="89" width="8" style="1" bestFit="1" customWidth="1"/>
    <col min="90" max="90" width="9.109375" style="1"/>
    <col min="91" max="91" width="12.6640625" style="1" bestFit="1" customWidth="1"/>
    <col min="92" max="92" width="20.44140625" style="1" bestFit="1" customWidth="1"/>
    <col min="93" max="93" width="11.33203125" style="1" bestFit="1" customWidth="1"/>
    <col min="94" max="94" width="8" style="1" bestFit="1" customWidth="1"/>
    <col min="95" max="95" width="9.109375" style="1"/>
    <col min="96" max="96" width="12.6640625" style="1" bestFit="1" customWidth="1"/>
    <col min="97" max="97" width="20.44140625" style="1" bestFit="1" customWidth="1"/>
    <col min="98" max="98" width="11.33203125" style="1" bestFit="1" customWidth="1"/>
    <col min="99" max="99" width="8" style="1" bestFit="1" customWidth="1"/>
    <col min="100" max="100" width="9.109375" style="1"/>
    <col min="101" max="101" width="12.6640625" style="1" bestFit="1" customWidth="1"/>
    <col min="102" max="102" width="20.44140625" style="1" bestFit="1" customWidth="1"/>
    <col min="103" max="103" width="11.33203125" style="1" bestFit="1" customWidth="1"/>
    <col min="104" max="104" width="8" style="1" bestFit="1" customWidth="1"/>
    <col min="105" max="105" width="9.109375" style="1"/>
    <col min="106" max="106" width="12.6640625" style="1" bestFit="1" customWidth="1"/>
    <col min="107" max="107" width="20.44140625" style="1" bestFit="1" customWidth="1"/>
    <col min="108" max="108" width="11.33203125" style="1" bestFit="1" customWidth="1"/>
    <col min="109" max="109" width="8" style="1" bestFit="1" customWidth="1"/>
    <col min="110" max="110" width="9.109375" style="1"/>
    <col min="111" max="111" width="12.6640625" style="1" bestFit="1" customWidth="1"/>
    <col min="112" max="112" width="20.44140625" style="1" bestFit="1" customWidth="1"/>
    <col min="113" max="113" width="11.33203125" style="1" bestFit="1" customWidth="1"/>
    <col min="114" max="114" width="8" style="1" bestFit="1" customWidth="1"/>
    <col min="115" max="115" width="9.109375" style="1"/>
    <col min="116" max="116" width="12.6640625" style="1" bestFit="1" customWidth="1"/>
    <col min="117" max="117" width="20.44140625" style="1" bestFit="1" customWidth="1"/>
    <col min="118" max="118" width="11.33203125" style="1" bestFit="1" customWidth="1"/>
    <col min="119" max="119" width="8" style="1" bestFit="1" customWidth="1"/>
    <col min="120" max="120" width="9.109375" style="1"/>
    <col min="121" max="121" width="12.6640625" style="1" bestFit="1" customWidth="1"/>
    <col min="122" max="122" width="20.44140625" style="1" bestFit="1" customWidth="1"/>
    <col min="123" max="123" width="11.33203125" style="1" bestFit="1" customWidth="1"/>
    <col min="124" max="124" width="8" style="1" bestFit="1" customWidth="1"/>
    <col min="125" max="125" width="9.109375" style="1"/>
    <col min="126" max="126" width="12.6640625" style="1" bestFit="1" customWidth="1"/>
    <col min="127" max="127" width="20.44140625" style="1" bestFit="1" customWidth="1"/>
    <col min="128" max="128" width="11.33203125" style="1" bestFit="1" customWidth="1"/>
    <col min="129" max="129" width="8" style="1" bestFit="1" customWidth="1"/>
    <col min="130" max="130" width="9.109375" style="1"/>
    <col min="131" max="131" width="12.6640625" style="1" bestFit="1" customWidth="1"/>
    <col min="132" max="132" width="20.44140625" style="1" bestFit="1" customWidth="1"/>
    <col min="133" max="133" width="11.33203125" style="1" bestFit="1" customWidth="1"/>
    <col min="134" max="134" width="8" style="1" bestFit="1" customWidth="1"/>
    <col min="135" max="135" width="9.109375" style="1"/>
    <col min="136" max="136" width="12.6640625" style="1" bestFit="1" customWidth="1"/>
    <col min="137" max="137" width="20.44140625" style="1" bestFit="1" customWidth="1"/>
    <col min="138" max="138" width="11.33203125" style="1" bestFit="1" customWidth="1"/>
    <col min="139" max="139" width="8" style="1" bestFit="1" customWidth="1"/>
    <col min="140" max="140" width="9.109375" style="1"/>
    <col min="141" max="141" width="12.6640625" style="1" bestFit="1" customWidth="1"/>
    <col min="142" max="142" width="20.44140625" style="1" bestFit="1" customWidth="1"/>
    <col min="143" max="143" width="11.33203125" style="1" bestFit="1" customWidth="1"/>
    <col min="144" max="144" width="8" style="1" bestFit="1" customWidth="1"/>
    <col min="145" max="145" width="9.109375" style="1"/>
    <col min="146" max="146" width="12.6640625" style="1" bestFit="1" customWidth="1"/>
    <col min="147" max="147" width="20.44140625" style="1" bestFit="1" customWidth="1"/>
    <col min="148" max="148" width="11.33203125" style="1" bestFit="1" customWidth="1"/>
    <col min="149" max="149" width="8" style="1" bestFit="1" customWidth="1"/>
    <col min="150" max="150" width="9.109375" style="1"/>
    <col min="151" max="151" width="12.6640625" style="1" bestFit="1" customWidth="1"/>
    <col min="152" max="152" width="20.44140625" style="1" bestFit="1" customWidth="1"/>
    <col min="153" max="153" width="11.33203125" style="1" bestFit="1" customWidth="1"/>
    <col min="154" max="154" width="8" style="1" bestFit="1" customWidth="1"/>
    <col min="155" max="155" width="9.109375" style="1"/>
    <col min="156" max="156" width="12.6640625" style="1" bestFit="1" customWidth="1"/>
    <col min="157" max="157" width="20.44140625" style="1" bestFit="1" customWidth="1"/>
    <col min="158" max="158" width="11.33203125" style="1" bestFit="1" customWidth="1"/>
    <col min="159" max="159" width="8" style="1" bestFit="1" customWidth="1"/>
    <col min="160" max="160" width="9.109375" style="1"/>
    <col min="161" max="161" width="12.6640625" style="1" bestFit="1" customWidth="1"/>
    <col min="162" max="162" width="20.44140625" style="1" bestFit="1" customWidth="1"/>
    <col min="163" max="163" width="11.33203125" style="1" bestFit="1" customWidth="1"/>
    <col min="164" max="164" width="8" style="1" bestFit="1" customWidth="1"/>
    <col min="165" max="165" width="9.109375" style="1"/>
    <col min="166" max="166" width="12.6640625" style="1" bestFit="1" customWidth="1"/>
    <col min="167" max="167" width="20.44140625" style="1" bestFit="1" customWidth="1"/>
    <col min="168" max="168" width="11.33203125" style="1" bestFit="1" customWidth="1"/>
    <col min="169" max="169" width="8" style="1" bestFit="1" customWidth="1"/>
    <col min="170" max="170" width="9.109375" style="1"/>
    <col min="171" max="171" width="12.6640625" style="1" bestFit="1" customWidth="1"/>
    <col min="172" max="172" width="20.44140625" style="1" bestFit="1" customWidth="1"/>
    <col min="173" max="173" width="11.33203125" style="1" bestFit="1" customWidth="1"/>
    <col min="174" max="174" width="8" style="1" bestFit="1" customWidth="1"/>
    <col min="175" max="175" width="9.109375" style="1"/>
    <col min="176" max="176" width="12.6640625" style="1" bestFit="1" customWidth="1"/>
    <col min="177" max="177" width="20.44140625" style="1" bestFit="1" customWidth="1"/>
    <col min="178" max="178" width="11.33203125" style="1" bestFit="1" customWidth="1"/>
    <col min="179" max="179" width="8" style="1" bestFit="1" customWidth="1"/>
    <col min="180" max="180" width="9.109375" style="1"/>
    <col min="181" max="181" width="12.6640625" style="1" bestFit="1" customWidth="1"/>
    <col min="182" max="182" width="20.44140625" style="1" bestFit="1" customWidth="1"/>
    <col min="183" max="183" width="11.33203125" style="1" bestFit="1" customWidth="1"/>
    <col min="184" max="184" width="8" style="1" bestFit="1" customWidth="1"/>
    <col min="185" max="185" width="9.109375" style="1"/>
    <col min="186" max="186" width="12.6640625" style="1" bestFit="1" customWidth="1"/>
    <col min="187" max="187" width="20.44140625" style="1" bestFit="1" customWidth="1"/>
    <col min="188" max="188" width="11.33203125" style="1" bestFit="1" customWidth="1"/>
    <col min="189" max="189" width="8" style="1" bestFit="1" customWidth="1"/>
    <col min="190" max="190" width="9.109375" style="1"/>
    <col min="191" max="191" width="12.6640625" style="1" bestFit="1" customWidth="1"/>
    <col min="192" max="192" width="20.44140625" style="1" bestFit="1" customWidth="1"/>
    <col min="193" max="193" width="11.33203125" style="1" bestFit="1" customWidth="1"/>
    <col min="194" max="194" width="8" style="1" bestFit="1" customWidth="1"/>
    <col min="195" max="195" width="9.109375" style="1"/>
    <col min="196" max="196" width="12.6640625" style="1" bestFit="1" customWidth="1"/>
    <col min="197" max="197" width="20.44140625" style="1" bestFit="1" customWidth="1"/>
    <col min="198" max="198" width="11.33203125" style="1" bestFit="1" customWidth="1"/>
    <col min="199" max="199" width="8" style="1" bestFit="1" customWidth="1"/>
    <col min="200" max="16384" width="9.109375" style="1"/>
  </cols>
  <sheetData>
    <row r="1" spans="1:199" x14ac:dyDescent="0.3">
      <c r="A1" s="12" t="s">
        <v>124</v>
      </c>
      <c r="B1" s="13" t="s">
        <v>143</v>
      </c>
      <c r="C1" s="13" t="s">
        <v>144</v>
      </c>
      <c r="D1" s="14" t="s">
        <v>145</v>
      </c>
      <c r="F1" s="12" t="s">
        <v>124</v>
      </c>
      <c r="G1" s="13" t="s">
        <v>143</v>
      </c>
      <c r="H1" s="13" t="s">
        <v>144</v>
      </c>
      <c r="I1" s="14" t="s">
        <v>145</v>
      </c>
      <c r="K1" s="12" t="s">
        <v>124</v>
      </c>
      <c r="L1" s="13" t="s">
        <v>143</v>
      </c>
      <c r="M1" s="13" t="s">
        <v>144</v>
      </c>
      <c r="N1" s="14" t="s">
        <v>145</v>
      </c>
      <c r="P1" s="12" t="s">
        <v>124</v>
      </c>
      <c r="Q1" s="13" t="s">
        <v>143</v>
      </c>
      <c r="R1" s="13" t="s">
        <v>144</v>
      </c>
      <c r="S1" s="14" t="s">
        <v>145</v>
      </c>
      <c r="U1" s="12" t="s">
        <v>124</v>
      </c>
      <c r="V1" s="13" t="s">
        <v>143</v>
      </c>
      <c r="W1" s="13" t="s">
        <v>144</v>
      </c>
      <c r="X1" s="14" t="s">
        <v>145</v>
      </c>
      <c r="Z1" s="12" t="s">
        <v>124</v>
      </c>
      <c r="AA1" s="13" t="s">
        <v>143</v>
      </c>
      <c r="AB1" s="13" t="s">
        <v>144</v>
      </c>
      <c r="AC1" s="14" t="s">
        <v>145</v>
      </c>
      <c r="AE1" s="12" t="s">
        <v>124</v>
      </c>
      <c r="AF1" s="13" t="s">
        <v>143</v>
      </c>
      <c r="AG1" s="13" t="s">
        <v>144</v>
      </c>
      <c r="AH1" s="14" t="s">
        <v>145</v>
      </c>
      <c r="AJ1" s="12" t="s">
        <v>124</v>
      </c>
      <c r="AK1" s="13" t="s">
        <v>143</v>
      </c>
      <c r="AL1" s="13" t="s">
        <v>144</v>
      </c>
      <c r="AM1" s="14" t="s">
        <v>145</v>
      </c>
      <c r="AO1" s="12" t="s">
        <v>124</v>
      </c>
      <c r="AP1" s="13" t="s">
        <v>143</v>
      </c>
      <c r="AQ1" s="13" t="s">
        <v>144</v>
      </c>
      <c r="AR1" s="14" t="s">
        <v>145</v>
      </c>
      <c r="AT1" s="12" t="s">
        <v>124</v>
      </c>
      <c r="AU1" s="13" t="s">
        <v>143</v>
      </c>
      <c r="AV1" s="13" t="s">
        <v>144</v>
      </c>
      <c r="AW1" s="14" t="s">
        <v>145</v>
      </c>
      <c r="AY1" s="12" t="s">
        <v>124</v>
      </c>
      <c r="AZ1" s="13" t="s">
        <v>143</v>
      </c>
      <c r="BA1" s="13" t="s">
        <v>144</v>
      </c>
      <c r="BB1" s="14" t="s">
        <v>145</v>
      </c>
      <c r="BD1" s="12" t="s">
        <v>124</v>
      </c>
      <c r="BE1" s="13" t="s">
        <v>143</v>
      </c>
      <c r="BF1" s="13" t="s">
        <v>144</v>
      </c>
      <c r="BG1" s="14" t="s">
        <v>145</v>
      </c>
      <c r="BI1" s="12" t="s">
        <v>124</v>
      </c>
      <c r="BJ1" s="13" t="s">
        <v>143</v>
      </c>
      <c r="BK1" s="13" t="s">
        <v>144</v>
      </c>
      <c r="BL1" s="14" t="s">
        <v>145</v>
      </c>
      <c r="BN1" s="12" t="s">
        <v>124</v>
      </c>
      <c r="BO1" s="13" t="s">
        <v>143</v>
      </c>
      <c r="BP1" s="13" t="s">
        <v>144</v>
      </c>
      <c r="BQ1" s="14" t="s">
        <v>145</v>
      </c>
      <c r="BS1" s="12" t="s">
        <v>124</v>
      </c>
      <c r="BT1" s="13" t="s">
        <v>143</v>
      </c>
      <c r="BU1" s="13" t="s">
        <v>144</v>
      </c>
      <c r="BV1" s="14" t="s">
        <v>145</v>
      </c>
      <c r="BX1" s="12" t="s">
        <v>124</v>
      </c>
      <c r="BY1" s="13" t="s">
        <v>143</v>
      </c>
      <c r="BZ1" s="13" t="s">
        <v>144</v>
      </c>
      <c r="CA1" s="14" t="s">
        <v>145</v>
      </c>
      <c r="CC1" s="12" t="s">
        <v>124</v>
      </c>
      <c r="CD1" s="13" t="s">
        <v>143</v>
      </c>
      <c r="CE1" s="13" t="s">
        <v>144</v>
      </c>
      <c r="CF1" s="14" t="s">
        <v>145</v>
      </c>
      <c r="CH1" s="12" t="s">
        <v>124</v>
      </c>
      <c r="CI1" s="13" t="s">
        <v>143</v>
      </c>
      <c r="CJ1" s="13" t="s">
        <v>144</v>
      </c>
      <c r="CK1" s="14" t="s">
        <v>145</v>
      </c>
      <c r="CM1" s="12" t="s">
        <v>124</v>
      </c>
      <c r="CN1" s="13" t="s">
        <v>143</v>
      </c>
      <c r="CO1" s="13" t="s">
        <v>144</v>
      </c>
      <c r="CP1" s="14" t="s">
        <v>145</v>
      </c>
      <c r="CR1" s="12" t="s">
        <v>124</v>
      </c>
      <c r="CS1" s="13" t="s">
        <v>143</v>
      </c>
      <c r="CT1" s="13" t="s">
        <v>144</v>
      </c>
      <c r="CU1" s="14" t="s">
        <v>145</v>
      </c>
      <c r="CW1" s="12" t="s">
        <v>124</v>
      </c>
      <c r="CX1" s="13" t="s">
        <v>143</v>
      </c>
      <c r="CY1" s="13" t="s">
        <v>144</v>
      </c>
      <c r="CZ1" s="14" t="s">
        <v>145</v>
      </c>
      <c r="DB1" s="12" t="s">
        <v>124</v>
      </c>
      <c r="DC1" s="13" t="s">
        <v>143</v>
      </c>
      <c r="DD1" s="13" t="s">
        <v>144</v>
      </c>
      <c r="DE1" s="14" t="s">
        <v>145</v>
      </c>
      <c r="DG1" s="12" t="s">
        <v>124</v>
      </c>
      <c r="DH1" s="13" t="s">
        <v>143</v>
      </c>
      <c r="DI1" s="13" t="s">
        <v>144</v>
      </c>
      <c r="DJ1" s="14" t="s">
        <v>145</v>
      </c>
      <c r="DL1" s="12" t="s">
        <v>124</v>
      </c>
      <c r="DM1" s="13" t="s">
        <v>143</v>
      </c>
      <c r="DN1" s="13" t="s">
        <v>144</v>
      </c>
      <c r="DO1" s="14" t="s">
        <v>145</v>
      </c>
      <c r="DQ1" s="12" t="s">
        <v>124</v>
      </c>
      <c r="DR1" s="13" t="s">
        <v>143</v>
      </c>
      <c r="DS1" s="13" t="s">
        <v>144</v>
      </c>
      <c r="DT1" s="14" t="s">
        <v>145</v>
      </c>
      <c r="DV1" s="12" t="s">
        <v>124</v>
      </c>
      <c r="DW1" s="13" t="s">
        <v>143</v>
      </c>
      <c r="DX1" s="13" t="s">
        <v>144</v>
      </c>
      <c r="DY1" s="14" t="s">
        <v>145</v>
      </c>
      <c r="EA1" s="12" t="s">
        <v>124</v>
      </c>
      <c r="EB1" s="13" t="s">
        <v>143</v>
      </c>
      <c r="EC1" s="13" t="s">
        <v>144</v>
      </c>
      <c r="ED1" s="14" t="s">
        <v>145</v>
      </c>
      <c r="EF1" s="12" t="s">
        <v>124</v>
      </c>
      <c r="EG1" s="13" t="s">
        <v>143</v>
      </c>
      <c r="EH1" s="13" t="s">
        <v>144</v>
      </c>
      <c r="EI1" s="14" t="s">
        <v>145</v>
      </c>
      <c r="EK1" s="12" t="s">
        <v>124</v>
      </c>
      <c r="EL1" s="13" t="s">
        <v>143</v>
      </c>
      <c r="EM1" s="13" t="s">
        <v>144</v>
      </c>
      <c r="EN1" s="14" t="s">
        <v>145</v>
      </c>
      <c r="EP1" s="12" t="s">
        <v>124</v>
      </c>
      <c r="EQ1" s="13" t="s">
        <v>143</v>
      </c>
      <c r="ER1" s="13" t="s">
        <v>144</v>
      </c>
      <c r="ES1" s="14" t="s">
        <v>145</v>
      </c>
      <c r="EU1" s="12" t="s">
        <v>124</v>
      </c>
      <c r="EV1" s="13" t="s">
        <v>143</v>
      </c>
      <c r="EW1" s="13" t="s">
        <v>144</v>
      </c>
      <c r="EX1" s="14" t="s">
        <v>145</v>
      </c>
      <c r="EZ1" s="12" t="s">
        <v>124</v>
      </c>
      <c r="FA1" s="13" t="s">
        <v>143</v>
      </c>
      <c r="FB1" s="13" t="s">
        <v>144</v>
      </c>
      <c r="FC1" s="14" t="s">
        <v>145</v>
      </c>
      <c r="FE1" s="12" t="s">
        <v>124</v>
      </c>
      <c r="FF1" s="13" t="s">
        <v>143</v>
      </c>
      <c r="FG1" s="13" t="s">
        <v>144</v>
      </c>
      <c r="FH1" s="14" t="s">
        <v>145</v>
      </c>
      <c r="FJ1" s="12" t="s">
        <v>124</v>
      </c>
      <c r="FK1" s="13" t="s">
        <v>143</v>
      </c>
      <c r="FL1" s="13" t="s">
        <v>144</v>
      </c>
      <c r="FM1" s="14" t="s">
        <v>145</v>
      </c>
      <c r="FO1" s="12" t="s">
        <v>124</v>
      </c>
      <c r="FP1" s="13" t="s">
        <v>143</v>
      </c>
      <c r="FQ1" s="13" t="s">
        <v>144</v>
      </c>
      <c r="FR1" s="14" t="s">
        <v>145</v>
      </c>
      <c r="FT1" s="12" t="s">
        <v>124</v>
      </c>
      <c r="FU1" s="13" t="s">
        <v>143</v>
      </c>
      <c r="FV1" s="13" t="s">
        <v>144</v>
      </c>
      <c r="FW1" s="14" t="s">
        <v>145</v>
      </c>
      <c r="FY1" s="12" t="s">
        <v>124</v>
      </c>
      <c r="FZ1" s="13" t="s">
        <v>143</v>
      </c>
      <c r="GA1" s="13" t="s">
        <v>144</v>
      </c>
      <c r="GB1" s="14" t="s">
        <v>145</v>
      </c>
      <c r="GD1" s="12" t="s">
        <v>124</v>
      </c>
      <c r="GE1" s="13" t="s">
        <v>143</v>
      </c>
      <c r="GF1" s="13" t="s">
        <v>144</v>
      </c>
      <c r="GG1" s="14" t="s">
        <v>145</v>
      </c>
      <c r="GI1" s="12" t="s">
        <v>124</v>
      </c>
      <c r="GJ1" s="13" t="s">
        <v>143</v>
      </c>
      <c r="GK1" s="13" t="s">
        <v>144</v>
      </c>
      <c r="GL1" s="14" t="s">
        <v>145</v>
      </c>
      <c r="GN1" s="12" t="s">
        <v>124</v>
      </c>
      <c r="GO1" s="13" t="s">
        <v>143</v>
      </c>
      <c r="GP1" s="13" t="s">
        <v>144</v>
      </c>
      <c r="GQ1" s="14" t="s">
        <v>145</v>
      </c>
    </row>
    <row r="2" spans="1:199" x14ac:dyDescent="0.3">
      <c r="A2" s="17" t="str">
        <f>IF(Teams!$A4="","",Teams!$A4)</f>
        <v/>
      </c>
      <c r="B2" s="18" t="str">
        <f>IF(Teams!$B4="","",Teams!$B4)</f>
        <v/>
      </c>
      <c r="C2" s="18" t="str">
        <f>IF(Teams!$H4="","",Teams!$H4)</f>
        <v/>
      </c>
      <c r="D2" s="26"/>
      <c r="F2" s="17" t="str">
        <f>IF(Teams!$A5="","",Teams!$A5)</f>
        <v/>
      </c>
      <c r="G2" s="18" t="str">
        <f>IF(Teams!$B5="","",Teams!$B5)</f>
        <v/>
      </c>
      <c r="H2" s="18" t="str">
        <f>IF(Teams!$H5="","",Teams!$H5)</f>
        <v/>
      </c>
      <c r="I2" s="26"/>
      <c r="K2" s="17" t="str">
        <f>IF(Teams!$A6="","",Teams!$A6)</f>
        <v/>
      </c>
      <c r="L2" s="18" t="str">
        <f>IF(Teams!$B6="","",Teams!$B6)</f>
        <v/>
      </c>
      <c r="M2" s="18" t="str">
        <f>IF(Teams!$H6="","",Teams!$H6)</f>
        <v/>
      </c>
      <c r="N2" s="26"/>
      <c r="P2" s="17" t="str">
        <f>IF(Teams!$A7="","",Teams!$A7)</f>
        <v/>
      </c>
      <c r="Q2" s="18" t="str">
        <f>IF(Teams!$B7="","",Teams!$B7)</f>
        <v/>
      </c>
      <c r="R2" s="18" t="str">
        <f>IF(Teams!$H7="","",Teams!$H7)</f>
        <v/>
      </c>
      <c r="S2" s="26"/>
      <c r="U2" s="17" t="str">
        <f>IF(Teams!$A12="","",Teams!$A12)</f>
        <v/>
      </c>
      <c r="V2" s="18" t="str">
        <f>IF(Teams!$B12="","",Teams!$B12)</f>
        <v/>
      </c>
      <c r="W2" s="18" t="str">
        <f>IF(Teams!$H12="","",Teams!$H12)</f>
        <v/>
      </c>
      <c r="X2" s="26"/>
      <c r="Z2" s="17" t="str">
        <f>IF(Teams!$A13="","",Teams!$A13)</f>
        <v/>
      </c>
      <c r="AA2" s="18" t="str">
        <f>IF(Teams!$B13="","",Teams!$B13)</f>
        <v/>
      </c>
      <c r="AB2" s="18" t="str">
        <f>IF(Teams!$H13="","",Teams!$H13)</f>
        <v/>
      </c>
      <c r="AC2" s="26"/>
      <c r="AE2" s="17" t="str">
        <f>IF(Teams!$A14="","",Teams!$A14)</f>
        <v/>
      </c>
      <c r="AF2" s="18" t="str">
        <f>IF(Teams!$B14="","",Teams!$B14)</f>
        <v/>
      </c>
      <c r="AG2" s="18" t="str">
        <f>IF(Teams!$H14="","",Teams!$H14)</f>
        <v/>
      </c>
      <c r="AH2" s="26"/>
      <c r="AJ2" s="17" t="str">
        <f>IF(Teams!$A15="","",Teams!$A15)</f>
        <v/>
      </c>
      <c r="AK2" s="18" t="str">
        <f>IF(Teams!$B15="","",Teams!$B15)</f>
        <v/>
      </c>
      <c r="AL2" s="18" t="str">
        <f>IF(Teams!$H15="","",Teams!$H15)</f>
        <v/>
      </c>
      <c r="AM2" s="26"/>
      <c r="AO2" s="17" t="str">
        <f>IF(Teams!$A20="","",Teams!$A20)</f>
        <v/>
      </c>
      <c r="AP2" s="18" t="str">
        <f>IF(Teams!$B20="","",Teams!$B20)</f>
        <v/>
      </c>
      <c r="AQ2" s="18" t="str">
        <f>IF(Teams!$H20="","",Teams!$H20)</f>
        <v/>
      </c>
      <c r="AR2" s="26"/>
      <c r="AT2" s="17" t="str">
        <f>IF(Teams!$A21="","",Teams!$A21)</f>
        <v/>
      </c>
      <c r="AU2" s="18" t="str">
        <f>IF(Teams!$B21="","",Teams!$B21)</f>
        <v/>
      </c>
      <c r="AV2" s="18" t="str">
        <f>IF(Teams!$H21="","",Teams!$H21)</f>
        <v/>
      </c>
      <c r="AW2" s="26"/>
      <c r="AY2" s="17" t="str">
        <f>IF(Teams!$A22="","",Teams!$A22)</f>
        <v/>
      </c>
      <c r="AZ2" s="18" t="str">
        <f>IF(Teams!$B22="","",Teams!$B22)</f>
        <v/>
      </c>
      <c r="BA2" s="18" t="str">
        <f>IF(Teams!$H22="","",Teams!$H22)</f>
        <v/>
      </c>
      <c r="BB2" s="26"/>
      <c r="BD2" s="17" t="str">
        <f>IF(Teams!$A23="","",Teams!$A23)</f>
        <v/>
      </c>
      <c r="BE2" s="18" t="str">
        <f>IF(Teams!$B23="","",Teams!$B23)</f>
        <v/>
      </c>
      <c r="BF2" s="18" t="str">
        <f>IF(Teams!$H23="","",Teams!$H23)</f>
        <v/>
      </c>
      <c r="BG2" s="26"/>
      <c r="BI2" s="17" t="str">
        <f>IF(Teams!$A28="","",Teams!$A28)</f>
        <v/>
      </c>
      <c r="BJ2" s="18" t="str">
        <f>IF(Teams!$B28="","",Teams!$B28)</f>
        <v/>
      </c>
      <c r="BK2" s="18" t="str">
        <f>IF(Teams!$H28="","",Teams!$H28)</f>
        <v/>
      </c>
      <c r="BL2" s="26"/>
      <c r="BN2" s="17" t="str">
        <f>IF(Teams!$A29="","",Teams!$A29)</f>
        <v/>
      </c>
      <c r="BO2" s="18" t="str">
        <f>IF(Teams!$B29="","",Teams!$B29)</f>
        <v/>
      </c>
      <c r="BP2" s="18" t="str">
        <f>IF(Teams!$H29="","",Teams!$H29)</f>
        <v/>
      </c>
      <c r="BQ2" s="26"/>
      <c r="BS2" s="17" t="str">
        <f>IF(Teams!$A30="","",Teams!$A30)</f>
        <v/>
      </c>
      <c r="BT2" s="18" t="str">
        <f>IF(Teams!$B30="","",Teams!$B30)</f>
        <v/>
      </c>
      <c r="BU2" s="18" t="str">
        <f>IF(Teams!$H30="","",Teams!$H30)</f>
        <v/>
      </c>
      <c r="BV2" s="26"/>
      <c r="BX2" s="17" t="str">
        <f>IF(Teams!$A31="","",Teams!$A31)</f>
        <v/>
      </c>
      <c r="BY2" s="18" t="str">
        <f>IF(Teams!$B31="","",Teams!$B31)</f>
        <v/>
      </c>
      <c r="BZ2" s="18" t="str">
        <f>IF(Teams!$H31="","",Teams!$H31)</f>
        <v/>
      </c>
      <c r="CA2" s="26"/>
      <c r="CC2" s="17" t="str">
        <f>IF(Teams!$A36="","",Teams!$A36)</f>
        <v/>
      </c>
      <c r="CD2" s="18" t="str">
        <f>IF(Teams!$B36="","",Teams!$B36)</f>
        <v/>
      </c>
      <c r="CE2" s="18" t="str">
        <f>IF(Teams!$H36="","",Teams!$H36)</f>
        <v/>
      </c>
      <c r="CF2" s="26"/>
      <c r="CH2" s="17" t="str">
        <f>IF(Teams!$A37="","",Teams!$A37)</f>
        <v/>
      </c>
      <c r="CI2" s="18" t="str">
        <f>IF(Teams!$B37="","",Teams!$B37)</f>
        <v/>
      </c>
      <c r="CJ2" s="18" t="str">
        <f>IF(Teams!$H37="","",Teams!$H37)</f>
        <v/>
      </c>
      <c r="CK2" s="26"/>
      <c r="CM2" s="17" t="str">
        <f>IF(Teams!$A38="","",Teams!$A38)</f>
        <v/>
      </c>
      <c r="CN2" s="18" t="str">
        <f>IF(Teams!$B38="","",Teams!$B38)</f>
        <v/>
      </c>
      <c r="CO2" s="18" t="str">
        <f>IF(Teams!$H38="","",Teams!$H38)</f>
        <v/>
      </c>
      <c r="CP2" s="26"/>
      <c r="CR2" s="17" t="str">
        <f>IF(Teams!$A39="","",Teams!$A39)</f>
        <v/>
      </c>
      <c r="CS2" s="18" t="str">
        <f>IF(Teams!$B39="","",Teams!$B39)</f>
        <v/>
      </c>
      <c r="CT2" s="18" t="str">
        <f>IF(Teams!$H39="","",Teams!$H39)</f>
        <v/>
      </c>
      <c r="CU2" s="26"/>
      <c r="CW2" s="17" t="str">
        <f>IF(Teams!$A44="","",Teams!$A44)</f>
        <v/>
      </c>
      <c r="CX2" s="18" t="str">
        <f>IF(Teams!$B44="","",Teams!$B44)</f>
        <v/>
      </c>
      <c r="CY2" s="18" t="str">
        <f>IF(Teams!$H44="","",Teams!$H44)</f>
        <v/>
      </c>
      <c r="CZ2" s="26"/>
      <c r="DB2" s="17" t="str">
        <f>IF(Teams!$A45="","",Teams!$A45)</f>
        <v/>
      </c>
      <c r="DC2" s="18" t="str">
        <f>IF(Teams!$B45="","",Teams!$B45)</f>
        <v/>
      </c>
      <c r="DD2" s="18" t="str">
        <f>IF(Teams!$H45="","",Teams!$H45)</f>
        <v/>
      </c>
      <c r="DE2" s="26"/>
      <c r="DG2" s="17" t="str">
        <f>IF(Teams!$A46="","",Teams!$A46)</f>
        <v/>
      </c>
      <c r="DH2" s="18" t="str">
        <f>IF(Teams!$B46="","",Teams!$B46)</f>
        <v/>
      </c>
      <c r="DI2" s="18" t="str">
        <f>IF(Teams!$H46="","",Teams!$H46)</f>
        <v/>
      </c>
      <c r="DJ2" s="26"/>
      <c r="DL2" s="17" t="str">
        <f>IF(Teams!$A47="","",Teams!$A47)</f>
        <v/>
      </c>
      <c r="DM2" s="18" t="str">
        <f>IF(Teams!$B47="","",Teams!$B47)</f>
        <v/>
      </c>
      <c r="DN2" s="18" t="str">
        <f>IF(Teams!$H47="","",Teams!$H47)</f>
        <v/>
      </c>
      <c r="DO2" s="26"/>
      <c r="DQ2" s="17" t="str">
        <f>IF(Teams!$A52="","",Teams!$A52)</f>
        <v/>
      </c>
      <c r="DR2" s="18" t="str">
        <f>IF(Teams!$B52="","",Teams!$B52)</f>
        <v/>
      </c>
      <c r="DS2" s="18" t="str">
        <f>IF(Teams!$H52="","",Teams!$H52)</f>
        <v/>
      </c>
      <c r="DT2" s="26"/>
      <c r="DV2" s="17" t="str">
        <f>IF(Teams!$A53="","",Teams!$A53)</f>
        <v/>
      </c>
      <c r="DW2" s="18" t="str">
        <f>IF(Teams!$B53="","",Teams!$B53)</f>
        <v/>
      </c>
      <c r="DX2" s="18" t="str">
        <f>IF(Teams!$H53="","",Teams!$H53)</f>
        <v/>
      </c>
      <c r="DY2" s="26"/>
      <c r="EA2" s="17" t="str">
        <f>IF(Teams!$A54="","",Teams!$A54)</f>
        <v/>
      </c>
      <c r="EB2" s="18" t="str">
        <f>IF(Teams!$B54="","",Teams!$B54)</f>
        <v/>
      </c>
      <c r="EC2" s="18" t="str">
        <f>IF(Teams!$H54="","",Teams!$H54)</f>
        <v/>
      </c>
      <c r="ED2" s="26"/>
      <c r="EF2" s="17" t="str">
        <f>IF(Teams!$A55="","",Teams!$A55)</f>
        <v/>
      </c>
      <c r="EG2" s="18" t="str">
        <f>IF(Teams!$B55="","",Teams!$B55)</f>
        <v/>
      </c>
      <c r="EH2" s="18" t="str">
        <f>IF(Teams!$H55="","",Teams!$H55)</f>
        <v/>
      </c>
      <c r="EI2" s="26"/>
      <c r="EK2" s="17" t="str">
        <f>IF(Teams!$A60="","",Teams!$A60)</f>
        <v/>
      </c>
      <c r="EL2" s="18" t="str">
        <f>IF(Teams!$B60="","",Teams!$B60)</f>
        <v/>
      </c>
      <c r="EM2" s="18" t="str">
        <f>IF(Teams!$H60="","",Teams!$H60)</f>
        <v/>
      </c>
      <c r="EN2" s="26"/>
      <c r="EP2" s="17" t="str">
        <f>IF(Teams!$A61="","",Teams!$A61)</f>
        <v/>
      </c>
      <c r="EQ2" s="18" t="str">
        <f>IF(Teams!$B61="","",Teams!$B61)</f>
        <v/>
      </c>
      <c r="ER2" s="18" t="str">
        <f>IF(Teams!$H61="","",Teams!$H61)</f>
        <v/>
      </c>
      <c r="ES2" s="26"/>
      <c r="EU2" s="17" t="str">
        <f>IF(Teams!$A62="","",Teams!$A62)</f>
        <v/>
      </c>
      <c r="EV2" s="18" t="str">
        <f>IF(Teams!$B62="","",Teams!$B62)</f>
        <v/>
      </c>
      <c r="EW2" s="18" t="str">
        <f>IF(Teams!$H62="","",Teams!$H62)</f>
        <v/>
      </c>
      <c r="EX2" s="26"/>
      <c r="EZ2" s="17" t="str">
        <f>IF(Teams!$A63="","",Teams!$A63)</f>
        <v/>
      </c>
      <c r="FA2" s="18" t="str">
        <f>IF(Teams!$B63="","",Teams!$B63)</f>
        <v/>
      </c>
      <c r="FB2" s="18" t="str">
        <f>IF(Teams!$H63="","",Teams!$H63)</f>
        <v/>
      </c>
      <c r="FC2" s="26"/>
      <c r="FE2" s="17" t="str">
        <f>IF(Teams!$A68="","",Teams!$A68)</f>
        <v/>
      </c>
      <c r="FF2" s="18" t="str">
        <f>IF(Teams!$B68="","",Teams!$B68)</f>
        <v/>
      </c>
      <c r="FG2" s="18" t="str">
        <f>IF(Teams!$H68="","",Teams!$H68)</f>
        <v/>
      </c>
      <c r="FH2" s="26"/>
      <c r="FJ2" s="17" t="str">
        <f>IF(Teams!$A69="","",Teams!$A69)</f>
        <v/>
      </c>
      <c r="FK2" s="18" t="str">
        <f>IF(Teams!$B69="","",Teams!$B69)</f>
        <v/>
      </c>
      <c r="FL2" s="18" t="str">
        <f>IF(Teams!$H69="","",Teams!$H69)</f>
        <v/>
      </c>
      <c r="FM2" s="26"/>
      <c r="FO2" s="17" t="str">
        <f>IF(Teams!$A70="","",Teams!$A70)</f>
        <v/>
      </c>
      <c r="FP2" s="18" t="str">
        <f>IF(Teams!$B70="","",Teams!$B70)</f>
        <v/>
      </c>
      <c r="FQ2" s="18" t="str">
        <f>IF(Teams!$H70="","",Teams!$H70)</f>
        <v/>
      </c>
      <c r="FR2" s="26"/>
      <c r="FT2" s="17" t="str">
        <f>IF(Teams!$A71="","",Teams!$A71)</f>
        <v/>
      </c>
      <c r="FU2" s="18" t="str">
        <f>IF(Teams!$B71="","",Teams!$B71)</f>
        <v/>
      </c>
      <c r="FV2" s="18" t="str">
        <f>IF(Teams!$H71="","",Teams!$H71)</f>
        <v/>
      </c>
      <c r="FW2" s="26"/>
      <c r="FY2" s="17" t="str">
        <f>IF(Teams!$A76="","",Teams!$A76)</f>
        <v/>
      </c>
      <c r="FZ2" s="18" t="str">
        <f>IF(Teams!$B76="","",Teams!$B76)</f>
        <v/>
      </c>
      <c r="GA2" s="18" t="str">
        <f>IF(Teams!$H76="","",Teams!$H76)</f>
        <v/>
      </c>
      <c r="GB2" s="26"/>
      <c r="GD2" s="17" t="str">
        <f>IF(Teams!$A77="","",Teams!$A77)</f>
        <v/>
      </c>
      <c r="GE2" s="18" t="str">
        <f>IF(Teams!$B77="","",Teams!$B77)</f>
        <v/>
      </c>
      <c r="GF2" s="18" t="str">
        <f>IF(Teams!$H77="","",Teams!$H77)</f>
        <v/>
      </c>
      <c r="GG2" s="26"/>
      <c r="GI2" s="17" t="str">
        <f>IF(Teams!$A78="","",Teams!$A78)</f>
        <v/>
      </c>
      <c r="GJ2" s="18" t="str">
        <f>IF(Teams!$B78="","",Teams!$B78)</f>
        <v/>
      </c>
      <c r="GK2" s="18" t="str">
        <f>IF(Teams!$H78="","",Teams!$H78)</f>
        <v/>
      </c>
      <c r="GL2" s="26"/>
      <c r="GN2" s="17" t="str">
        <f>IF(Teams!$A79="","",Teams!$A79)</f>
        <v/>
      </c>
      <c r="GO2" s="18" t="str">
        <f>IF(Teams!$B79="","",Teams!$B79)</f>
        <v/>
      </c>
      <c r="GP2" s="18" t="str">
        <f>IF(Teams!$H79="","",Teams!$H79)</f>
        <v/>
      </c>
      <c r="GQ2" s="26"/>
    </row>
    <row r="3" spans="1:199" x14ac:dyDescent="0.3">
      <c r="A3" s="15" t="s">
        <v>146</v>
      </c>
      <c r="B3" s="6" t="s">
        <v>147</v>
      </c>
      <c r="C3" s="150" t="s">
        <v>148</v>
      </c>
      <c r="D3" s="151"/>
      <c r="F3" s="15" t="s">
        <v>146</v>
      </c>
      <c r="G3" s="6" t="s">
        <v>147</v>
      </c>
      <c r="H3" s="150" t="s">
        <v>148</v>
      </c>
      <c r="I3" s="151"/>
      <c r="K3" s="15" t="s">
        <v>146</v>
      </c>
      <c r="L3" s="6" t="s">
        <v>147</v>
      </c>
      <c r="M3" s="150" t="s">
        <v>148</v>
      </c>
      <c r="N3" s="151"/>
      <c r="P3" s="15" t="s">
        <v>146</v>
      </c>
      <c r="Q3" s="6" t="s">
        <v>147</v>
      </c>
      <c r="R3" s="150" t="s">
        <v>148</v>
      </c>
      <c r="S3" s="151"/>
      <c r="U3" s="15" t="s">
        <v>146</v>
      </c>
      <c r="V3" s="6" t="s">
        <v>147</v>
      </c>
      <c r="W3" s="150" t="s">
        <v>148</v>
      </c>
      <c r="X3" s="151"/>
      <c r="Z3" s="15" t="s">
        <v>146</v>
      </c>
      <c r="AA3" s="6" t="s">
        <v>147</v>
      </c>
      <c r="AB3" s="150" t="s">
        <v>148</v>
      </c>
      <c r="AC3" s="151"/>
      <c r="AE3" s="15" t="s">
        <v>146</v>
      </c>
      <c r="AF3" s="6" t="s">
        <v>147</v>
      </c>
      <c r="AG3" s="150" t="s">
        <v>148</v>
      </c>
      <c r="AH3" s="151"/>
      <c r="AJ3" s="15" t="s">
        <v>146</v>
      </c>
      <c r="AK3" s="6" t="s">
        <v>147</v>
      </c>
      <c r="AL3" s="150" t="s">
        <v>148</v>
      </c>
      <c r="AM3" s="151"/>
      <c r="AO3" s="15" t="s">
        <v>146</v>
      </c>
      <c r="AP3" s="6" t="s">
        <v>147</v>
      </c>
      <c r="AQ3" s="150" t="s">
        <v>148</v>
      </c>
      <c r="AR3" s="151"/>
      <c r="AT3" s="15" t="s">
        <v>146</v>
      </c>
      <c r="AU3" s="6" t="s">
        <v>147</v>
      </c>
      <c r="AV3" s="150" t="s">
        <v>148</v>
      </c>
      <c r="AW3" s="151"/>
      <c r="AY3" s="15" t="s">
        <v>146</v>
      </c>
      <c r="AZ3" s="6" t="s">
        <v>147</v>
      </c>
      <c r="BA3" s="150" t="s">
        <v>148</v>
      </c>
      <c r="BB3" s="151"/>
      <c r="BD3" s="15" t="s">
        <v>146</v>
      </c>
      <c r="BE3" s="6" t="s">
        <v>147</v>
      </c>
      <c r="BF3" s="150" t="s">
        <v>148</v>
      </c>
      <c r="BG3" s="151"/>
      <c r="BI3" s="15" t="s">
        <v>146</v>
      </c>
      <c r="BJ3" s="6" t="s">
        <v>147</v>
      </c>
      <c r="BK3" s="150" t="s">
        <v>148</v>
      </c>
      <c r="BL3" s="151"/>
      <c r="BN3" s="15" t="s">
        <v>146</v>
      </c>
      <c r="BO3" s="6" t="s">
        <v>147</v>
      </c>
      <c r="BP3" s="150" t="s">
        <v>148</v>
      </c>
      <c r="BQ3" s="151"/>
      <c r="BS3" s="15" t="s">
        <v>146</v>
      </c>
      <c r="BT3" s="6" t="s">
        <v>147</v>
      </c>
      <c r="BU3" s="150" t="s">
        <v>148</v>
      </c>
      <c r="BV3" s="151"/>
      <c r="BX3" s="15" t="s">
        <v>146</v>
      </c>
      <c r="BY3" s="6" t="s">
        <v>147</v>
      </c>
      <c r="BZ3" s="150" t="s">
        <v>148</v>
      </c>
      <c r="CA3" s="151"/>
      <c r="CC3" s="15" t="s">
        <v>146</v>
      </c>
      <c r="CD3" s="6" t="s">
        <v>147</v>
      </c>
      <c r="CE3" s="150" t="s">
        <v>148</v>
      </c>
      <c r="CF3" s="151"/>
      <c r="CH3" s="15" t="s">
        <v>146</v>
      </c>
      <c r="CI3" s="6" t="s">
        <v>147</v>
      </c>
      <c r="CJ3" s="150" t="s">
        <v>148</v>
      </c>
      <c r="CK3" s="151"/>
      <c r="CM3" s="15" t="s">
        <v>146</v>
      </c>
      <c r="CN3" s="6" t="s">
        <v>147</v>
      </c>
      <c r="CO3" s="150" t="s">
        <v>148</v>
      </c>
      <c r="CP3" s="151"/>
      <c r="CR3" s="15" t="s">
        <v>146</v>
      </c>
      <c r="CS3" s="6" t="s">
        <v>147</v>
      </c>
      <c r="CT3" s="150" t="s">
        <v>148</v>
      </c>
      <c r="CU3" s="151"/>
      <c r="CW3" s="15" t="s">
        <v>146</v>
      </c>
      <c r="CX3" s="6" t="s">
        <v>147</v>
      </c>
      <c r="CY3" s="150" t="s">
        <v>148</v>
      </c>
      <c r="CZ3" s="151"/>
      <c r="DB3" s="15" t="s">
        <v>146</v>
      </c>
      <c r="DC3" s="6" t="s">
        <v>147</v>
      </c>
      <c r="DD3" s="150" t="s">
        <v>148</v>
      </c>
      <c r="DE3" s="151"/>
      <c r="DG3" s="15" t="s">
        <v>146</v>
      </c>
      <c r="DH3" s="6" t="s">
        <v>147</v>
      </c>
      <c r="DI3" s="150" t="s">
        <v>148</v>
      </c>
      <c r="DJ3" s="151"/>
      <c r="DL3" s="15" t="s">
        <v>146</v>
      </c>
      <c r="DM3" s="6" t="s">
        <v>147</v>
      </c>
      <c r="DN3" s="150" t="s">
        <v>148</v>
      </c>
      <c r="DO3" s="151"/>
      <c r="DQ3" s="15" t="s">
        <v>146</v>
      </c>
      <c r="DR3" s="6" t="s">
        <v>147</v>
      </c>
      <c r="DS3" s="150" t="s">
        <v>148</v>
      </c>
      <c r="DT3" s="151"/>
      <c r="DV3" s="15" t="s">
        <v>146</v>
      </c>
      <c r="DW3" s="6" t="s">
        <v>147</v>
      </c>
      <c r="DX3" s="150" t="s">
        <v>148</v>
      </c>
      <c r="DY3" s="151"/>
      <c r="EA3" s="15" t="s">
        <v>146</v>
      </c>
      <c r="EB3" s="6" t="s">
        <v>147</v>
      </c>
      <c r="EC3" s="150" t="s">
        <v>148</v>
      </c>
      <c r="ED3" s="151"/>
      <c r="EF3" s="15" t="s">
        <v>146</v>
      </c>
      <c r="EG3" s="6" t="s">
        <v>147</v>
      </c>
      <c r="EH3" s="150" t="s">
        <v>148</v>
      </c>
      <c r="EI3" s="151"/>
      <c r="EK3" s="15" t="s">
        <v>146</v>
      </c>
      <c r="EL3" s="6" t="s">
        <v>147</v>
      </c>
      <c r="EM3" s="150" t="s">
        <v>148</v>
      </c>
      <c r="EN3" s="151"/>
      <c r="EP3" s="15" t="s">
        <v>146</v>
      </c>
      <c r="EQ3" s="6" t="s">
        <v>147</v>
      </c>
      <c r="ER3" s="150" t="s">
        <v>148</v>
      </c>
      <c r="ES3" s="151"/>
      <c r="EU3" s="15" t="s">
        <v>146</v>
      </c>
      <c r="EV3" s="6" t="s">
        <v>147</v>
      </c>
      <c r="EW3" s="150" t="s">
        <v>148</v>
      </c>
      <c r="EX3" s="151"/>
      <c r="EZ3" s="15" t="s">
        <v>146</v>
      </c>
      <c r="FA3" s="6" t="s">
        <v>147</v>
      </c>
      <c r="FB3" s="150" t="s">
        <v>148</v>
      </c>
      <c r="FC3" s="151"/>
      <c r="FE3" s="15" t="s">
        <v>146</v>
      </c>
      <c r="FF3" s="6" t="s">
        <v>147</v>
      </c>
      <c r="FG3" s="150" t="s">
        <v>148</v>
      </c>
      <c r="FH3" s="151"/>
      <c r="FJ3" s="15" t="s">
        <v>146</v>
      </c>
      <c r="FK3" s="6" t="s">
        <v>147</v>
      </c>
      <c r="FL3" s="150" t="s">
        <v>148</v>
      </c>
      <c r="FM3" s="151"/>
      <c r="FO3" s="15" t="s">
        <v>146</v>
      </c>
      <c r="FP3" s="6" t="s">
        <v>147</v>
      </c>
      <c r="FQ3" s="150" t="s">
        <v>148</v>
      </c>
      <c r="FR3" s="151"/>
      <c r="FT3" s="15" t="s">
        <v>146</v>
      </c>
      <c r="FU3" s="6" t="s">
        <v>147</v>
      </c>
      <c r="FV3" s="150" t="s">
        <v>148</v>
      </c>
      <c r="FW3" s="151"/>
      <c r="FY3" s="15" t="s">
        <v>146</v>
      </c>
      <c r="FZ3" s="6" t="s">
        <v>147</v>
      </c>
      <c r="GA3" s="150" t="s">
        <v>148</v>
      </c>
      <c r="GB3" s="151"/>
      <c r="GD3" s="15" t="s">
        <v>146</v>
      </c>
      <c r="GE3" s="6" t="s">
        <v>147</v>
      </c>
      <c r="GF3" s="150" t="s">
        <v>148</v>
      </c>
      <c r="GG3" s="151"/>
      <c r="GI3" s="15" t="s">
        <v>146</v>
      </c>
      <c r="GJ3" s="6" t="s">
        <v>147</v>
      </c>
      <c r="GK3" s="150" t="s">
        <v>148</v>
      </c>
      <c r="GL3" s="151"/>
      <c r="GN3" s="15" t="s">
        <v>146</v>
      </c>
      <c r="GO3" s="6" t="s">
        <v>147</v>
      </c>
      <c r="GP3" s="150" t="s">
        <v>148</v>
      </c>
      <c r="GQ3" s="151"/>
    </row>
    <row r="4" spans="1:199" ht="15" thickBot="1" x14ac:dyDescent="0.35">
      <c r="A4" s="19" t="str">
        <f>IF(D48="","",D48)</f>
        <v/>
      </c>
      <c r="B4" s="20" t="str">
        <f>IF(D2="","",VLOOKUP(D2,Instructions!$J$158:$K$199,2,FALSE))</f>
        <v/>
      </c>
      <c r="C4" s="152" t="str">
        <f>IF(A4="","",IF(A4="E",20,((A4/B4)*100)))</f>
        <v/>
      </c>
      <c r="D4" s="153"/>
      <c r="F4" s="19" t="str">
        <f>IF(I48="","",I48)</f>
        <v/>
      </c>
      <c r="G4" s="20" t="str">
        <f>IF(I2="","",VLOOKUP(I2,Instructions!$J$158:$K$199,2,FALSE))</f>
        <v/>
      </c>
      <c r="H4" s="152" t="str">
        <f>IF(F4="","",IF(F4="E",20,((F4/G4)*100)))</f>
        <v/>
      </c>
      <c r="I4" s="153"/>
      <c r="K4" s="19" t="str">
        <f>IF(N48="","",N48)</f>
        <v/>
      </c>
      <c r="L4" s="20" t="str">
        <f>IF(N2="","",VLOOKUP(N2,Instructions!$J$158:$K$199,2,FALSE))</f>
        <v/>
      </c>
      <c r="M4" s="152" t="str">
        <f>IF(K4="","",IF(K4="E",20,((K4/L4)*100)))</f>
        <v/>
      </c>
      <c r="N4" s="153"/>
      <c r="P4" s="19" t="str">
        <f>IF(S48="","",S48)</f>
        <v/>
      </c>
      <c r="Q4" s="20" t="str">
        <f>IF(S2="","",VLOOKUP(S2,Instructions!$J$158:$K$199,2,FALSE))</f>
        <v/>
      </c>
      <c r="R4" s="152" t="str">
        <f>IF(P4="","",IF(P4="E",20,((P4/Q4)*100)))</f>
        <v/>
      </c>
      <c r="S4" s="153"/>
      <c r="U4" s="19" t="str">
        <f>IF(X48="","",X48)</f>
        <v/>
      </c>
      <c r="V4" s="20" t="str">
        <f>IF(X2="","",VLOOKUP(X2,Instructions!$J$158:$K$199,2,FALSE))</f>
        <v/>
      </c>
      <c r="W4" s="152" t="str">
        <f>IF(U4="","",IF(U4="E",20,((U4/V4)*100)))</f>
        <v/>
      </c>
      <c r="X4" s="153"/>
      <c r="Z4" s="19" t="str">
        <f>IF(AC48="","",AC48)</f>
        <v/>
      </c>
      <c r="AA4" s="20" t="str">
        <f>IF(AC2="","",VLOOKUP(AC2,Instructions!$J$158:$K$199,2,FALSE))</f>
        <v/>
      </c>
      <c r="AB4" s="152" t="str">
        <f>IF(Z4="","",IF(Z4="E",20,((Z4/AA4)*100)))</f>
        <v/>
      </c>
      <c r="AC4" s="153"/>
      <c r="AE4" s="19" t="str">
        <f>IF(AH48="","",AH48)</f>
        <v/>
      </c>
      <c r="AF4" s="20" t="str">
        <f>IF(AH2="","",VLOOKUP(AH2,Instructions!$J$158:$K$199,2,FALSE))</f>
        <v/>
      </c>
      <c r="AG4" s="152" t="str">
        <f>IF(AE4="","",IF(AE4="E",20,((AE4/AF4)*100)))</f>
        <v/>
      </c>
      <c r="AH4" s="153"/>
      <c r="AJ4" s="19" t="str">
        <f>IF(AM48="","",AM48)</f>
        <v/>
      </c>
      <c r="AK4" s="20" t="str">
        <f>IF(AM2="","",VLOOKUP(AM2,Instructions!$J$158:$K$199,2,FALSE))</f>
        <v/>
      </c>
      <c r="AL4" s="152" t="str">
        <f>IF(AJ4="","",IF(AJ4="E",20,((AJ4/AK4)*100)))</f>
        <v/>
      </c>
      <c r="AM4" s="153"/>
      <c r="AO4" s="19" t="str">
        <f>IF(AR48="","",AR48)</f>
        <v/>
      </c>
      <c r="AP4" s="20" t="str">
        <f>IF(AR2="","",VLOOKUP(AR2,Instructions!$J$158:$K$199,2,FALSE))</f>
        <v/>
      </c>
      <c r="AQ4" s="152" t="str">
        <f>IF(AO4="","",IF(AO4="E",20,((AO4/AP4)*100)))</f>
        <v/>
      </c>
      <c r="AR4" s="153"/>
      <c r="AT4" s="19" t="str">
        <f>IF(AW48="","",AW48)</f>
        <v/>
      </c>
      <c r="AU4" s="20" t="str">
        <f>IF(AW2="","",VLOOKUP(AW2,Instructions!$J$158:$K$199,2,FALSE))</f>
        <v/>
      </c>
      <c r="AV4" s="152" t="str">
        <f>IF(AT4="","",IF(AT4="E",20,((AT4/AU4)*100)))</f>
        <v/>
      </c>
      <c r="AW4" s="153"/>
      <c r="AY4" s="19" t="str">
        <f>IF(BB48="","",BB48)</f>
        <v/>
      </c>
      <c r="AZ4" s="20" t="str">
        <f>IF(BB2="","",VLOOKUP(BB2,Instructions!$J$158:$K$199,2,FALSE))</f>
        <v/>
      </c>
      <c r="BA4" s="152" t="str">
        <f>IF(AY4="","",IF(AY4="E",20,((AY4/AZ4)*100)))</f>
        <v/>
      </c>
      <c r="BB4" s="153"/>
      <c r="BD4" s="19" t="str">
        <f>IF(BG48="","",BG48)</f>
        <v/>
      </c>
      <c r="BE4" s="20" t="str">
        <f>IF(BG2="","",VLOOKUP(BG2,Instructions!$J$158:$K$199,2,FALSE))</f>
        <v/>
      </c>
      <c r="BF4" s="152" t="str">
        <f>IF(BD4="","",IF(BD4="E",20,((BD4/BE4)*100)))</f>
        <v/>
      </c>
      <c r="BG4" s="153"/>
      <c r="BI4" s="19" t="str">
        <f>IF(BL48="","",BL48)</f>
        <v/>
      </c>
      <c r="BJ4" s="20" t="str">
        <f>IF(BL2="","",VLOOKUP(BL2,Instructions!$J$158:$K$199,2,FALSE))</f>
        <v/>
      </c>
      <c r="BK4" s="152" t="str">
        <f>IF(BI4="","",IF(BI4="E",20,((BI4/BJ4)*100)))</f>
        <v/>
      </c>
      <c r="BL4" s="153"/>
      <c r="BN4" s="19" t="str">
        <f>IF(BQ48="","",BQ48)</f>
        <v/>
      </c>
      <c r="BO4" s="20" t="str">
        <f>IF(BQ2="","",VLOOKUP(BQ2,Instructions!$J$158:$K$199,2,FALSE))</f>
        <v/>
      </c>
      <c r="BP4" s="152" t="str">
        <f>IF(BN4="","",IF(BN4="E",20,((BN4/BO4)*100)))</f>
        <v/>
      </c>
      <c r="BQ4" s="153"/>
      <c r="BS4" s="19" t="str">
        <f>IF(BV48="","",BV48)</f>
        <v/>
      </c>
      <c r="BT4" s="20" t="str">
        <f>IF(BV2="","",VLOOKUP(BV2,Instructions!$J$158:$K$199,2,FALSE))</f>
        <v/>
      </c>
      <c r="BU4" s="152" t="str">
        <f>IF(BS4="","",IF(BS4="E",20,((BS4/BT4)*100)))</f>
        <v/>
      </c>
      <c r="BV4" s="153"/>
      <c r="BX4" s="19" t="str">
        <f>IF(CA48="","",CA48)</f>
        <v/>
      </c>
      <c r="BY4" s="20" t="str">
        <f>IF(CA2="","",VLOOKUP(CA2,Instructions!$J$158:$K$199,2,FALSE))</f>
        <v/>
      </c>
      <c r="BZ4" s="152" t="str">
        <f>IF(BX4="","",IF(BX4="E",20,((BX4/BY4)*100)))</f>
        <v/>
      </c>
      <c r="CA4" s="153"/>
      <c r="CC4" s="19" t="str">
        <f>IF(CF48="","",CF48)</f>
        <v/>
      </c>
      <c r="CD4" s="20" t="str">
        <f>IF(CF2="","",VLOOKUP(CF2,Instructions!$J$158:$K$199,2,FALSE))</f>
        <v/>
      </c>
      <c r="CE4" s="152" t="str">
        <f>IF(CC4="","",IF(CC4="E",20,((CC4/CD4)*100)))</f>
        <v/>
      </c>
      <c r="CF4" s="153"/>
      <c r="CH4" s="19" t="str">
        <f>IF(CK48="","",CK48)</f>
        <v/>
      </c>
      <c r="CI4" s="20" t="str">
        <f>IF(CK2="","",VLOOKUP(CK2,Instructions!$J$158:$K$199,2,FALSE))</f>
        <v/>
      </c>
      <c r="CJ4" s="152" t="str">
        <f>IF(CH4="","",IF(CH4="E",20,((CH4/CI4)*100)))</f>
        <v/>
      </c>
      <c r="CK4" s="153"/>
      <c r="CM4" s="19" t="str">
        <f>IF(CP48="","",CP48)</f>
        <v/>
      </c>
      <c r="CN4" s="20" t="str">
        <f>IF(CP2="","",VLOOKUP(CP2,Instructions!$J$158:$K$199,2,FALSE))</f>
        <v/>
      </c>
      <c r="CO4" s="152" t="str">
        <f>IF(CM4="","",IF(CM4="E",20,((CM4/CN4)*100)))</f>
        <v/>
      </c>
      <c r="CP4" s="153"/>
      <c r="CR4" s="19" t="str">
        <f>IF(CU48="","",CU48)</f>
        <v/>
      </c>
      <c r="CS4" s="20" t="str">
        <f>IF(CU2="","",VLOOKUP(CU2,Instructions!$J$158:$K$199,2,FALSE))</f>
        <v/>
      </c>
      <c r="CT4" s="152" t="str">
        <f>IF(CR4="","",IF(CR4="E",20,((CR4/CS4)*100)))</f>
        <v/>
      </c>
      <c r="CU4" s="153"/>
      <c r="CW4" s="19" t="str">
        <f>IF(CZ48="","",CZ48)</f>
        <v/>
      </c>
      <c r="CX4" s="20" t="str">
        <f>IF(CZ2="","",VLOOKUP(CZ2,Instructions!$J$158:$K$199,2,FALSE))</f>
        <v/>
      </c>
      <c r="CY4" s="152" t="str">
        <f>IF(CW4="","",IF(CW4="E",20,((CW4/CX4)*100)))</f>
        <v/>
      </c>
      <c r="CZ4" s="153"/>
      <c r="DB4" s="19" t="str">
        <f>IF(DE48="","",DE48)</f>
        <v/>
      </c>
      <c r="DC4" s="20" t="str">
        <f>IF(DE2="","",VLOOKUP(DE2,Instructions!$J$158:$K$199,2,FALSE))</f>
        <v/>
      </c>
      <c r="DD4" s="152" t="str">
        <f>IF(DB4="","",IF(DB4="E",20,((DB4/DC4)*100)))</f>
        <v/>
      </c>
      <c r="DE4" s="153"/>
      <c r="DG4" s="19" t="str">
        <f>IF(DJ48="","",DJ48)</f>
        <v/>
      </c>
      <c r="DH4" s="20" t="str">
        <f>IF(DJ2="","",VLOOKUP(DJ2,Instructions!$J$158:$K$199,2,FALSE))</f>
        <v/>
      </c>
      <c r="DI4" s="152" t="str">
        <f>IF(DG4="","",IF(DG4="E",20,((DG4/DH4)*100)))</f>
        <v/>
      </c>
      <c r="DJ4" s="153"/>
      <c r="DL4" s="19" t="str">
        <f>IF(DO48="","",DO48)</f>
        <v/>
      </c>
      <c r="DM4" s="20" t="str">
        <f>IF(DO2="","",VLOOKUP(DO2,Instructions!$J$158:$K$199,2,FALSE))</f>
        <v/>
      </c>
      <c r="DN4" s="152" t="str">
        <f>IF(DL4="","",IF(DL4="E",20,((DL4/DM4)*100)))</f>
        <v/>
      </c>
      <c r="DO4" s="153"/>
      <c r="DQ4" s="19" t="str">
        <f>IF(DT48="","",DT48)</f>
        <v/>
      </c>
      <c r="DR4" s="20" t="str">
        <f>IF(DT2="","",VLOOKUP(DT2,Instructions!$J$158:$K$199,2,FALSE))</f>
        <v/>
      </c>
      <c r="DS4" s="152" t="str">
        <f>IF(DQ4="","",IF(DQ4="E",20,((DQ4/DR4)*100)))</f>
        <v/>
      </c>
      <c r="DT4" s="153"/>
      <c r="DV4" s="19" t="str">
        <f>IF(DY48="","",DY48)</f>
        <v/>
      </c>
      <c r="DW4" s="20" t="str">
        <f>IF(DY2="","",VLOOKUP(DY2,Instructions!$J$158:$K$199,2,FALSE))</f>
        <v/>
      </c>
      <c r="DX4" s="152" t="str">
        <f>IF(DV4="","",IF(DV4="E",20,((DV4/DW4)*100)))</f>
        <v/>
      </c>
      <c r="DY4" s="153"/>
      <c r="EA4" s="19" t="str">
        <f>IF(ED48="","",ED48)</f>
        <v/>
      </c>
      <c r="EB4" s="20" t="str">
        <f>IF(ED2="","",VLOOKUP(ED2,Instructions!$J$158:$K$199,2,FALSE))</f>
        <v/>
      </c>
      <c r="EC4" s="152" t="str">
        <f>IF(EA4="","",IF(EA4="E",20,((EA4/EB4)*100)))</f>
        <v/>
      </c>
      <c r="ED4" s="153"/>
      <c r="EF4" s="19" t="str">
        <f>IF(EI48="","",EI48)</f>
        <v/>
      </c>
      <c r="EG4" s="20" t="str">
        <f>IF(EI2="","",VLOOKUP(EI2,Instructions!$J$158:$K$199,2,FALSE))</f>
        <v/>
      </c>
      <c r="EH4" s="152" t="str">
        <f>IF(EF4="","",IF(EF4="E",20,((EF4/EG4)*100)))</f>
        <v/>
      </c>
      <c r="EI4" s="153"/>
      <c r="EK4" s="19" t="str">
        <f>IF(EN48="","",EN48)</f>
        <v/>
      </c>
      <c r="EL4" s="20" t="str">
        <f>IF(EN2="","",VLOOKUP(EN2,Instructions!$J$158:$K$199,2,FALSE))</f>
        <v/>
      </c>
      <c r="EM4" s="152" t="str">
        <f>IF(EK4="","",IF(EK4="E",20,((EK4/EL4)*100)))</f>
        <v/>
      </c>
      <c r="EN4" s="153"/>
      <c r="EP4" s="19" t="str">
        <f>IF(ES48="","",ES48)</f>
        <v/>
      </c>
      <c r="EQ4" s="20" t="str">
        <f>IF(ES2="","",VLOOKUP(ES2,Instructions!$J$158:$K$199,2,FALSE))</f>
        <v/>
      </c>
      <c r="ER4" s="152" t="str">
        <f>IF(EP4="","",IF(EP4="E",20,((EP4/EQ4)*100)))</f>
        <v/>
      </c>
      <c r="ES4" s="153"/>
      <c r="EU4" s="19" t="str">
        <f>IF(EX48="","",EX48)</f>
        <v/>
      </c>
      <c r="EV4" s="20" t="str">
        <f>IF(EX2="","",VLOOKUP(EX2,Instructions!$J$158:$K$199,2,FALSE))</f>
        <v/>
      </c>
      <c r="EW4" s="152" t="str">
        <f>IF(EU4="","",IF(EU4="E",20,((EU4/EV4)*100)))</f>
        <v/>
      </c>
      <c r="EX4" s="153"/>
      <c r="EZ4" s="19" t="str">
        <f>IF(FC48="","",FC48)</f>
        <v/>
      </c>
      <c r="FA4" s="20" t="str">
        <f>IF(FC2="","",VLOOKUP(FC2,Instructions!$J$158:$K$199,2,FALSE))</f>
        <v/>
      </c>
      <c r="FB4" s="152" t="str">
        <f>IF(EZ4="","",IF(EZ4="E",20,((EZ4/FA4)*100)))</f>
        <v/>
      </c>
      <c r="FC4" s="153"/>
      <c r="FE4" s="19" t="str">
        <f>IF(FH48="","",FH48)</f>
        <v/>
      </c>
      <c r="FF4" s="20" t="str">
        <f>IF(FH2="","",VLOOKUP(FH2,Instructions!$J$158:$K$199,2,FALSE))</f>
        <v/>
      </c>
      <c r="FG4" s="152" t="str">
        <f>IF(FE4="","",IF(FE4="E",20,((FE4/FF4)*100)))</f>
        <v/>
      </c>
      <c r="FH4" s="153"/>
      <c r="FJ4" s="19" t="str">
        <f>IF(FM48="","",FM48)</f>
        <v/>
      </c>
      <c r="FK4" s="20" t="str">
        <f>IF(FM2="","",VLOOKUP(FM2,Instructions!$J$158:$K$199,2,FALSE))</f>
        <v/>
      </c>
      <c r="FL4" s="152" t="str">
        <f>IF(FJ4="","",IF(FJ4="E",20,((FJ4/FK4)*100)))</f>
        <v/>
      </c>
      <c r="FM4" s="153"/>
      <c r="FO4" s="19" t="str">
        <f>IF(FR48="","",FR48)</f>
        <v/>
      </c>
      <c r="FP4" s="20" t="str">
        <f>IF(FR2="","",VLOOKUP(FR2,Instructions!$J$158:$K$199,2,FALSE))</f>
        <v/>
      </c>
      <c r="FQ4" s="152" t="str">
        <f>IF(FO4="","",IF(FO4="E",20,((FO4/FP4)*100)))</f>
        <v/>
      </c>
      <c r="FR4" s="153"/>
      <c r="FT4" s="19" t="str">
        <f>IF(FW48="","",FW48)</f>
        <v/>
      </c>
      <c r="FU4" s="20" t="str">
        <f>IF(FW2="","",VLOOKUP(FW2,Instructions!$J$158:$K$199,2,FALSE))</f>
        <v/>
      </c>
      <c r="FV4" s="152" t="str">
        <f>IF(FT4="","",IF(FT4="E",20,((FT4/FU4)*100)))</f>
        <v/>
      </c>
      <c r="FW4" s="153"/>
      <c r="FY4" s="19" t="str">
        <f>IF(GB48="","",GB48)</f>
        <v/>
      </c>
      <c r="FZ4" s="20" t="str">
        <f>IF(GB2="","",VLOOKUP(GB2,Instructions!$J$158:$K$199,2,FALSE))</f>
        <v/>
      </c>
      <c r="GA4" s="152" t="str">
        <f>IF(FY4="","",IF(FY4="E",20,((FY4/FZ4)*100)))</f>
        <v/>
      </c>
      <c r="GB4" s="153"/>
      <c r="GD4" s="19" t="str">
        <f>IF(GG48="","",GG48)</f>
        <v/>
      </c>
      <c r="GE4" s="20" t="str">
        <f>IF(GG2="","",VLOOKUP(GG2,Instructions!$J$158:$K$199,2,FALSE))</f>
        <v/>
      </c>
      <c r="GF4" s="152" t="str">
        <f>IF(GD4="","",IF(GD4="E",20,((GD4/GE4)*100)))</f>
        <v/>
      </c>
      <c r="GG4" s="153"/>
      <c r="GI4" s="19" t="str">
        <f>IF(GL48="","",GL48)</f>
        <v/>
      </c>
      <c r="GJ4" s="20" t="str">
        <f>IF(GL2="","",VLOOKUP(GL2,Instructions!$J$158:$K$199,2,FALSE))</f>
        <v/>
      </c>
      <c r="GK4" s="152" t="str">
        <f>IF(GI4="","",IF(GI4="E",20,((GI4/GJ4)*100)))</f>
        <v/>
      </c>
      <c r="GL4" s="153"/>
      <c r="GN4" s="19" t="str">
        <f>IF(GQ48="","",GQ48)</f>
        <v/>
      </c>
      <c r="GO4" s="20" t="str">
        <f>IF(GQ2="","",VLOOKUP(GQ2,Instructions!$J$158:$K$199,2,FALSE))</f>
        <v/>
      </c>
      <c r="GP4" s="152" t="str">
        <f>IF(GN4="","",IF(GN4="E",20,((GN4/GO4)*100)))</f>
        <v/>
      </c>
      <c r="GQ4" s="153"/>
    </row>
    <row r="5" spans="1:199" ht="15" thickBot="1" x14ac:dyDescent="0.35"/>
    <row r="6" spans="1:199" x14ac:dyDescent="0.3">
      <c r="A6" s="12" t="s">
        <v>149</v>
      </c>
      <c r="B6" s="13" t="s">
        <v>150</v>
      </c>
      <c r="C6" s="13" t="s">
        <v>151</v>
      </c>
      <c r="D6" s="14" t="s">
        <v>152</v>
      </c>
      <c r="F6" s="12" t="s">
        <v>149</v>
      </c>
      <c r="G6" s="13" t="s">
        <v>150</v>
      </c>
      <c r="H6" s="13" t="s">
        <v>151</v>
      </c>
      <c r="I6" s="14" t="s">
        <v>152</v>
      </c>
      <c r="K6" s="12" t="s">
        <v>149</v>
      </c>
      <c r="L6" s="13" t="s">
        <v>150</v>
      </c>
      <c r="M6" s="13" t="s">
        <v>151</v>
      </c>
      <c r="N6" s="14" t="s">
        <v>152</v>
      </c>
      <c r="P6" s="12" t="s">
        <v>149</v>
      </c>
      <c r="Q6" s="13" t="s">
        <v>150</v>
      </c>
      <c r="R6" s="13" t="s">
        <v>151</v>
      </c>
      <c r="S6" s="14" t="s">
        <v>152</v>
      </c>
      <c r="U6" s="12" t="s">
        <v>149</v>
      </c>
      <c r="V6" s="13" t="s">
        <v>150</v>
      </c>
      <c r="W6" s="13" t="s">
        <v>151</v>
      </c>
      <c r="X6" s="14" t="s">
        <v>152</v>
      </c>
      <c r="Z6" s="12" t="s">
        <v>149</v>
      </c>
      <c r="AA6" s="13" t="s">
        <v>150</v>
      </c>
      <c r="AB6" s="13" t="s">
        <v>151</v>
      </c>
      <c r="AC6" s="14" t="s">
        <v>152</v>
      </c>
      <c r="AE6" s="12" t="s">
        <v>149</v>
      </c>
      <c r="AF6" s="13" t="s">
        <v>150</v>
      </c>
      <c r="AG6" s="13" t="s">
        <v>151</v>
      </c>
      <c r="AH6" s="14" t="s">
        <v>152</v>
      </c>
      <c r="AJ6" s="12" t="s">
        <v>149</v>
      </c>
      <c r="AK6" s="13" t="s">
        <v>150</v>
      </c>
      <c r="AL6" s="13" t="s">
        <v>151</v>
      </c>
      <c r="AM6" s="14" t="s">
        <v>152</v>
      </c>
      <c r="AO6" s="12" t="s">
        <v>149</v>
      </c>
      <c r="AP6" s="13" t="s">
        <v>150</v>
      </c>
      <c r="AQ6" s="13" t="s">
        <v>151</v>
      </c>
      <c r="AR6" s="14" t="s">
        <v>152</v>
      </c>
      <c r="AT6" s="12" t="s">
        <v>149</v>
      </c>
      <c r="AU6" s="13" t="s">
        <v>150</v>
      </c>
      <c r="AV6" s="13" t="s">
        <v>151</v>
      </c>
      <c r="AW6" s="14" t="s">
        <v>152</v>
      </c>
      <c r="AY6" s="12" t="s">
        <v>149</v>
      </c>
      <c r="AZ6" s="13" t="s">
        <v>150</v>
      </c>
      <c r="BA6" s="13" t="s">
        <v>151</v>
      </c>
      <c r="BB6" s="14" t="s">
        <v>152</v>
      </c>
      <c r="BD6" s="12" t="s">
        <v>149</v>
      </c>
      <c r="BE6" s="13" t="s">
        <v>150</v>
      </c>
      <c r="BF6" s="13" t="s">
        <v>151</v>
      </c>
      <c r="BG6" s="14" t="s">
        <v>152</v>
      </c>
      <c r="BI6" s="12" t="s">
        <v>149</v>
      </c>
      <c r="BJ6" s="13" t="s">
        <v>150</v>
      </c>
      <c r="BK6" s="13" t="s">
        <v>151</v>
      </c>
      <c r="BL6" s="14" t="s">
        <v>152</v>
      </c>
      <c r="BN6" s="12" t="s">
        <v>149</v>
      </c>
      <c r="BO6" s="13" t="s">
        <v>150</v>
      </c>
      <c r="BP6" s="13" t="s">
        <v>151</v>
      </c>
      <c r="BQ6" s="14" t="s">
        <v>152</v>
      </c>
      <c r="BS6" s="12" t="s">
        <v>149</v>
      </c>
      <c r="BT6" s="13" t="s">
        <v>150</v>
      </c>
      <c r="BU6" s="13" t="s">
        <v>151</v>
      </c>
      <c r="BV6" s="14" t="s">
        <v>152</v>
      </c>
      <c r="BX6" s="12" t="s">
        <v>149</v>
      </c>
      <c r="BY6" s="13" t="s">
        <v>150</v>
      </c>
      <c r="BZ6" s="13" t="s">
        <v>151</v>
      </c>
      <c r="CA6" s="14" t="s">
        <v>152</v>
      </c>
      <c r="CC6" s="12" t="s">
        <v>149</v>
      </c>
      <c r="CD6" s="13" t="s">
        <v>150</v>
      </c>
      <c r="CE6" s="13" t="s">
        <v>151</v>
      </c>
      <c r="CF6" s="14" t="s">
        <v>152</v>
      </c>
      <c r="CH6" s="12" t="s">
        <v>149</v>
      </c>
      <c r="CI6" s="13" t="s">
        <v>150</v>
      </c>
      <c r="CJ6" s="13" t="s">
        <v>151</v>
      </c>
      <c r="CK6" s="14" t="s">
        <v>152</v>
      </c>
      <c r="CM6" s="12" t="s">
        <v>149</v>
      </c>
      <c r="CN6" s="13" t="s">
        <v>150</v>
      </c>
      <c r="CO6" s="13" t="s">
        <v>151</v>
      </c>
      <c r="CP6" s="14" t="s">
        <v>152</v>
      </c>
      <c r="CR6" s="12" t="s">
        <v>149</v>
      </c>
      <c r="CS6" s="13" t="s">
        <v>150</v>
      </c>
      <c r="CT6" s="13" t="s">
        <v>151</v>
      </c>
      <c r="CU6" s="14" t="s">
        <v>152</v>
      </c>
      <c r="CW6" s="12" t="s">
        <v>149</v>
      </c>
      <c r="CX6" s="13" t="s">
        <v>150</v>
      </c>
      <c r="CY6" s="13" t="s">
        <v>151</v>
      </c>
      <c r="CZ6" s="14" t="s">
        <v>152</v>
      </c>
      <c r="DB6" s="12" t="s">
        <v>149</v>
      </c>
      <c r="DC6" s="13" t="s">
        <v>150</v>
      </c>
      <c r="DD6" s="13" t="s">
        <v>151</v>
      </c>
      <c r="DE6" s="14" t="s">
        <v>152</v>
      </c>
      <c r="DG6" s="12" t="s">
        <v>149</v>
      </c>
      <c r="DH6" s="13" t="s">
        <v>150</v>
      </c>
      <c r="DI6" s="13" t="s">
        <v>151</v>
      </c>
      <c r="DJ6" s="14" t="s">
        <v>152</v>
      </c>
      <c r="DL6" s="12" t="s">
        <v>149</v>
      </c>
      <c r="DM6" s="13" t="s">
        <v>150</v>
      </c>
      <c r="DN6" s="13" t="s">
        <v>151</v>
      </c>
      <c r="DO6" s="14" t="s">
        <v>152</v>
      </c>
      <c r="DQ6" s="12" t="s">
        <v>149</v>
      </c>
      <c r="DR6" s="13" t="s">
        <v>150</v>
      </c>
      <c r="DS6" s="13" t="s">
        <v>151</v>
      </c>
      <c r="DT6" s="14" t="s">
        <v>152</v>
      </c>
      <c r="DV6" s="12" t="s">
        <v>149</v>
      </c>
      <c r="DW6" s="13" t="s">
        <v>150</v>
      </c>
      <c r="DX6" s="13" t="s">
        <v>151</v>
      </c>
      <c r="DY6" s="14" t="s">
        <v>152</v>
      </c>
      <c r="EA6" s="12" t="s">
        <v>149</v>
      </c>
      <c r="EB6" s="13" t="s">
        <v>150</v>
      </c>
      <c r="EC6" s="13" t="s">
        <v>151</v>
      </c>
      <c r="ED6" s="14" t="s">
        <v>152</v>
      </c>
      <c r="EF6" s="12" t="s">
        <v>149</v>
      </c>
      <c r="EG6" s="13" t="s">
        <v>150</v>
      </c>
      <c r="EH6" s="13" t="s">
        <v>151</v>
      </c>
      <c r="EI6" s="14" t="s">
        <v>152</v>
      </c>
      <c r="EK6" s="12" t="s">
        <v>149</v>
      </c>
      <c r="EL6" s="13" t="s">
        <v>150</v>
      </c>
      <c r="EM6" s="13" t="s">
        <v>151</v>
      </c>
      <c r="EN6" s="14" t="s">
        <v>152</v>
      </c>
      <c r="EP6" s="12" t="s">
        <v>149</v>
      </c>
      <c r="EQ6" s="13" t="s">
        <v>150</v>
      </c>
      <c r="ER6" s="13" t="s">
        <v>151</v>
      </c>
      <c r="ES6" s="14" t="s">
        <v>152</v>
      </c>
      <c r="EU6" s="12" t="s">
        <v>149</v>
      </c>
      <c r="EV6" s="13" t="s">
        <v>150</v>
      </c>
      <c r="EW6" s="13" t="s">
        <v>151</v>
      </c>
      <c r="EX6" s="14" t="s">
        <v>152</v>
      </c>
      <c r="EZ6" s="12" t="s">
        <v>149</v>
      </c>
      <c r="FA6" s="13" t="s">
        <v>150</v>
      </c>
      <c r="FB6" s="13" t="s">
        <v>151</v>
      </c>
      <c r="FC6" s="14" t="s">
        <v>152</v>
      </c>
      <c r="FE6" s="12" t="s">
        <v>149</v>
      </c>
      <c r="FF6" s="13" t="s">
        <v>150</v>
      </c>
      <c r="FG6" s="13" t="s">
        <v>151</v>
      </c>
      <c r="FH6" s="14" t="s">
        <v>152</v>
      </c>
      <c r="FJ6" s="12" t="s">
        <v>149</v>
      </c>
      <c r="FK6" s="13" t="s">
        <v>150</v>
      </c>
      <c r="FL6" s="13" t="s">
        <v>151</v>
      </c>
      <c r="FM6" s="14" t="s">
        <v>152</v>
      </c>
      <c r="FO6" s="12" t="s">
        <v>149</v>
      </c>
      <c r="FP6" s="13" t="s">
        <v>150</v>
      </c>
      <c r="FQ6" s="13" t="s">
        <v>151</v>
      </c>
      <c r="FR6" s="14" t="s">
        <v>152</v>
      </c>
      <c r="FT6" s="12" t="s">
        <v>149</v>
      </c>
      <c r="FU6" s="13" t="s">
        <v>150</v>
      </c>
      <c r="FV6" s="13" t="s">
        <v>151</v>
      </c>
      <c r="FW6" s="14" t="s">
        <v>152</v>
      </c>
      <c r="FY6" s="12" t="s">
        <v>149</v>
      </c>
      <c r="FZ6" s="13" t="s">
        <v>150</v>
      </c>
      <c r="GA6" s="13" t="s">
        <v>151</v>
      </c>
      <c r="GB6" s="14" t="s">
        <v>152</v>
      </c>
      <c r="GD6" s="12" t="s">
        <v>149</v>
      </c>
      <c r="GE6" s="13" t="s">
        <v>150</v>
      </c>
      <c r="GF6" s="13" t="s">
        <v>151</v>
      </c>
      <c r="GG6" s="14" t="s">
        <v>152</v>
      </c>
      <c r="GI6" s="12" t="s">
        <v>149</v>
      </c>
      <c r="GJ6" s="13" t="s">
        <v>150</v>
      </c>
      <c r="GK6" s="13" t="s">
        <v>151</v>
      </c>
      <c r="GL6" s="14" t="s">
        <v>152</v>
      </c>
      <c r="GN6" s="12" t="s">
        <v>149</v>
      </c>
      <c r="GO6" s="13" t="s">
        <v>150</v>
      </c>
      <c r="GP6" s="13" t="s">
        <v>151</v>
      </c>
      <c r="GQ6" s="14" t="s">
        <v>152</v>
      </c>
    </row>
    <row r="7" spans="1:199" x14ac:dyDescent="0.3">
      <c r="A7" s="25">
        <v>1</v>
      </c>
      <c r="B7" s="28"/>
      <c r="C7" s="5" t="str">
        <f>IF(D$2="","",HLOOKUP(D$2,Instructions!$D$203:$AS$234,2,FALSE))</f>
        <v/>
      </c>
      <c r="D7" s="29" t="str">
        <f>IF(B7="","",(B7*C7))</f>
        <v/>
      </c>
      <c r="F7" s="25">
        <v>1</v>
      </c>
      <c r="G7" s="28"/>
      <c r="H7" s="5" t="str">
        <f>IF(I$2="","",HLOOKUP(I$2,Instructions!$D$203:$AS$234,2,FALSE))</f>
        <v/>
      </c>
      <c r="I7" s="29" t="str">
        <f>IF(G7="","",(G7*H7))</f>
        <v/>
      </c>
      <c r="K7" s="25">
        <v>1</v>
      </c>
      <c r="L7" s="28"/>
      <c r="M7" s="5" t="str">
        <f>IF(N$2="","",HLOOKUP(N$2,Instructions!$D$203:$AS$234,2,FALSE))</f>
        <v/>
      </c>
      <c r="N7" s="29" t="str">
        <f>IF(L7="","",(L7*M7))</f>
        <v/>
      </c>
      <c r="P7" s="25">
        <v>1</v>
      </c>
      <c r="Q7" s="28"/>
      <c r="R7" s="5" t="str">
        <f>IF(S$2="","",HLOOKUP(S$2,Instructions!$D$203:$AS$234,2,FALSE))</f>
        <v/>
      </c>
      <c r="S7" s="29" t="str">
        <f>IF(Q7="","",(Q7*R7))</f>
        <v/>
      </c>
      <c r="U7" s="25">
        <v>1</v>
      </c>
      <c r="V7" s="28"/>
      <c r="W7" s="5" t="str">
        <f>IF(X$2="","",HLOOKUP(X$2,Instructions!$D$203:$AS$234,2,FALSE))</f>
        <v/>
      </c>
      <c r="X7" s="29" t="str">
        <f>IF(V7="","",(V7*W7))</f>
        <v/>
      </c>
      <c r="Z7" s="25">
        <v>1</v>
      </c>
      <c r="AA7" s="28"/>
      <c r="AB7" s="5" t="str">
        <f>IF(AC$2="","",HLOOKUP(AC$2,Instructions!$D$203:$AS$234,2,FALSE))</f>
        <v/>
      </c>
      <c r="AC7" s="29" t="str">
        <f>IF(AA7="","",(AA7*AB7))</f>
        <v/>
      </c>
      <c r="AE7" s="25">
        <v>1</v>
      </c>
      <c r="AF7" s="28"/>
      <c r="AG7" s="5" t="str">
        <f>IF(AH$2="","",HLOOKUP(AH$2,Instructions!$D$203:$AS$234,2,FALSE))</f>
        <v/>
      </c>
      <c r="AH7" s="29" t="str">
        <f>IF(AF7="","",(AF7*AG7))</f>
        <v/>
      </c>
      <c r="AJ7" s="25">
        <v>1</v>
      </c>
      <c r="AK7" s="28"/>
      <c r="AL7" s="5" t="str">
        <f>IF(AM$2="","",HLOOKUP(AM$2,Instructions!$D$203:$AS$234,2,FALSE))</f>
        <v/>
      </c>
      <c r="AM7" s="29" t="str">
        <f>IF(AK7="","",(AK7*AL7))</f>
        <v/>
      </c>
      <c r="AO7" s="25">
        <v>1</v>
      </c>
      <c r="AP7" s="28"/>
      <c r="AQ7" s="5" t="str">
        <f>IF(AR$2="","",HLOOKUP(AR$2,Instructions!$D$203:$AS$234,2,FALSE))</f>
        <v/>
      </c>
      <c r="AR7" s="29" t="str">
        <f>IF(AP7="","",(AP7*AQ7))</f>
        <v/>
      </c>
      <c r="AT7" s="25">
        <v>1</v>
      </c>
      <c r="AU7" s="28"/>
      <c r="AV7" s="5" t="str">
        <f>IF(AW$2="","",HLOOKUP(AW$2,Instructions!$D$203:$AS$234,2,FALSE))</f>
        <v/>
      </c>
      <c r="AW7" s="29" t="str">
        <f>IF(AU7="","",(AU7*AV7))</f>
        <v/>
      </c>
      <c r="AY7" s="25">
        <v>1</v>
      </c>
      <c r="AZ7" s="28"/>
      <c r="BA7" s="5" t="str">
        <f>IF(BB$2="","",HLOOKUP(BB$2,Instructions!$D$203:$AS$234,2,FALSE))</f>
        <v/>
      </c>
      <c r="BB7" s="29" t="str">
        <f>IF(AZ7="","",(AZ7*BA7))</f>
        <v/>
      </c>
      <c r="BD7" s="25">
        <v>1</v>
      </c>
      <c r="BE7" s="28"/>
      <c r="BF7" s="5" t="str">
        <f>IF(BG$2="","",HLOOKUP(BG$2,Instructions!$D$203:$AS$234,2,FALSE))</f>
        <v/>
      </c>
      <c r="BG7" s="29" t="str">
        <f>IF(BE7="","",(BE7*BF7))</f>
        <v/>
      </c>
      <c r="BI7" s="25">
        <v>1</v>
      </c>
      <c r="BJ7" s="28"/>
      <c r="BK7" s="5" t="str">
        <f>IF(BL$2="","",HLOOKUP(BL$2,Instructions!$D$203:$AS$234,2,FALSE))</f>
        <v/>
      </c>
      <c r="BL7" s="29" t="str">
        <f>IF(BJ7="","",(BJ7*BK7))</f>
        <v/>
      </c>
      <c r="BN7" s="25">
        <v>1</v>
      </c>
      <c r="BO7" s="28"/>
      <c r="BP7" s="5" t="str">
        <f>IF(BQ$2="","",HLOOKUP(BQ$2,Instructions!$D$203:$AS$234,2,FALSE))</f>
        <v/>
      </c>
      <c r="BQ7" s="29" t="str">
        <f>IF(BO7="","",(BO7*BP7))</f>
        <v/>
      </c>
      <c r="BS7" s="25">
        <v>1</v>
      </c>
      <c r="BT7" s="28"/>
      <c r="BU7" s="5" t="str">
        <f>IF(BV$2="","",HLOOKUP(BV$2,Instructions!$D$203:$AS$234,2,FALSE))</f>
        <v/>
      </c>
      <c r="BV7" s="29" t="str">
        <f>IF(BT7="","",(BT7*BU7))</f>
        <v/>
      </c>
      <c r="BX7" s="25">
        <v>1</v>
      </c>
      <c r="BY7" s="28"/>
      <c r="BZ7" s="5" t="str">
        <f>IF(CA$2="","",HLOOKUP(CA$2,Instructions!$D$203:$AS$234,2,FALSE))</f>
        <v/>
      </c>
      <c r="CA7" s="29" t="str">
        <f>IF(BY7="","",(BY7*BZ7))</f>
        <v/>
      </c>
      <c r="CC7" s="25">
        <v>1</v>
      </c>
      <c r="CD7" s="28"/>
      <c r="CE7" s="5" t="str">
        <f>IF(CF$2="","",HLOOKUP(CF$2,Instructions!$D$203:$AS$234,2,FALSE))</f>
        <v/>
      </c>
      <c r="CF7" s="29" t="str">
        <f>IF(CD7="","",(CD7*CE7))</f>
        <v/>
      </c>
      <c r="CH7" s="25">
        <v>1</v>
      </c>
      <c r="CI7" s="28"/>
      <c r="CJ7" s="5" t="str">
        <f>IF(CK$2="","",HLOOKUP(CK$2,Instructions!$D$203:$AS$234,2,FALSE))</f>
        <v/>
      </c>
      <c r="CK7" s="29" t="str">
        <f>IF(CI7="","",(CI7*CJ7))</f>
        <v/>
      </c>
      <c r="CM7" s="25">
        <v>1</v>
      </c>
      <c r="CN7" s="28"/>
      <c r="CO7" s="5" t="str">
        <f>IF(CP$2="","",HLOOKUP(CP$2,Instructions!$D$203:$AS$234,2,FALSE))</f>
        <v/>
      </c>
      <c r="CP7" s="29" t="str">
        <f>IF(CN7="","",(CN7*CO7))</f>
        <v/>
      </c>
      <c r="CR7" s="25">
        <v>1</v>
      </c>
      <c r="CS7" s="28"/>
      <c r="CT7" s="5" t="str">
        <f>IF(CU$2="","",HLOOKUP(CU$2,Instructions!$D$203:$AS$234,2,FALSE))</f>
        <v/>
      </c>
      <c r="CU7" s="29" t="str">
        <f>IF(CS7="","",(CS7*CT7))</f>
        <v/>
      </c>
      <c r="CW7" s="25">
        <v>1</v>
      </c>
      <c r="CX7" s="28"/>
      <c r="CY7" s="5" t="str">
        <f>IF(CZ$2="","",HLOOKUP(CZ$2,Instructions!$D$203:$AS$234,2,FALSE))</f>
        <v/>
      </c>
      <c r="CZ7" s="29" t="str">
        <f>IF(CX7="","",(CX7*CY7))</f>
        <v/>
      </c>
      <c r="DB7" s="25">
        <v>1</v>
      </c>
      <c r="DC7" s="28"/>
      <c r="DD7" s="5" t="str">
        <f>IF(DE$2="","",HLOOKUP(DE$2,Instructions!$D$203:$AS$234,2,FALSE))</f>
        <v/>
      </c>
      <c r="DE7" s="29" t="str">
        <f>IF(DC7="","",(DC7*DD7))</f>
        <v/>
      </c>
      <c r="DG7" s="25">
        <v>1</v>
      </c>
      <c r="DH7" s="28"/>
      <c r="DI7" s="5" t="str">
        <f>IF(DJ$2="","",HLOOKUP(DJ$2,Instructions!$D$203:$AS$234,2,FALSE))</f>
        <v/>
      </c>
      <c r="DJ7" s="29" t="str">
        <f>IF(DH7="","",(DH7*DI7))</f>
        <v/>
      </c>
      <c r="DL7" s="25">
        <v>1</v>
      </c>
      <c r="DM7" s="28"/>
      <c r="DN7" s="5" t="str">
        <f>IF(DO$2="","",HLOOKUP(DO$2,Instructions!$D$203:$AS$234,2,FALSE))</f>
        <v/>
      </c>
      <c r="DO7" s="29" t="str">
        <f>IF(DM7="","",(DM7*DN7))</f>
        <v/>
      </c>
      <c r="DQ7" s="25">
        <v>1</v>
      </c>
      <c r="DR7" s="28"/>
      <c r="DS7" s="5" t="str">
        <f>IF(DT$2="","",HLOOKUP(DT$2,Instructions!$D$203:$AS$234,2,FALSE))</f>
        <v/>
      </c>
      <c r="DT7" s="29" t="str">
        <f>IF(DR7="","",(DR7*DS7))</f>
        <v/>
      </c>
      <c r="DV7" s="25">
        <v>1</v>
      </c>
      <c r="DW7" s="28"/>
      <c r="DX7" s="5" t="str">
        <f>IF(DY$2="","",HLOOKUP(DY$2,Instructions!$D$203:$AS$234,2,FALSE))</f>
        <v/>
      </c>
      <c r="DY7" s="29" t="str">
        <f>IF(DW7="","",(DW7*DX7))</f>
        <v/>
      </c>
      <c r="EA7" s="25">
        <v>1</v>
      </c>
      <c r="EB7" s="28"/>
      <c r="EC7" s="5" t="str">
        <f>IF(ED$2="","",HLOOKUP(ED$2,Instructions!$D$203:$AS$234,2,FALSE))</f>
        <v/>
      </c>
      <c r="ED7" s="29" t="str">
        <f>IF(EB7="","",(EB7*EC7))</f>
        <v/>
      </c>
      <c r="EF7" s="25">
        <v>1</v>
      </c>
      <c r="EG7" s="28"/>
      <c r="EH7" s="5" t="str">
        <f>IF(EI$2="","",HLOOKUP(EI$2,Instructions!$D$203:$AS$234,2,FALSE))</f>
        <v/>
      </c>
      <c r="EI7" s="29" t="str">
        <f>IF(EG7="","",(EG7*EH7))</f>
        <v/>
      </c>
      <c r="EK7" s="25">
        <v>1</v>
      </c>
      <c r="EL7" s="28"/>
      <c r="EM7" s="5" t="str">
        <f>IF(EN$2="","",HLOOKUP(EN$2,Instructions!$D$203:$AS$234,2,FALSE))</f>
        <v/>
      </c>
      <c r="EN7" s="29" t="str">
        <f>IF(EL7="","",(EL7*EM7))</f>
        <v/>
      </c>
      <c r="EP7" s="25">
        <v>1</v>
      </c>
      <c r="EQ7" s="28"/>
      <c r="ER7" s="5" t="str">
        <f>IF(ES$2="","",HLOOKUP(ES$2,Instructions!$D$203:$AS$234,2,FALSE))</f>
        <v/>
      </c>
      <c r="ES7" s="29" t="str">
        <f>IF(EQ7="","",(EQ7*ER7))</f>
        <v/>
      </c>
      <c r="EU7" s="25">
        <v>1</v>
      </c>
      <c r="EV7" s="28"/>
      <c r="EW7" s="5" t="str">
        <f>IF(EX$2="","",HLOOKUP(EX$2,Instructions!$D$203:$AS$234,2,FALSE))</f>
        <v/>
      </c>
      <c r="EX7" s="29" t="str">
        <f>IF(EV7="","",(EV7*EW7))</f>
        <v/>
      </c>
      <c r="EZ7" s="25">
        <v>1</v>
      </c>
      <c r="FA7" s="28"/>
      <c r="FB7" s="5" t="str">
        <f>IF(FC$2="","",HLOOKUP(FC$2,Instructions!$D$203:$AS$234,2,FALSE))</f>
        <v/>
      </c>
      <c r="FC7" s="29" t="str">
        <f>IF(FA7="","",(FA7*FB7))</f>
        <v/>
      </c>
      <c r="FE7" s="25">
        <v>1</v>
      </c>
      <c r="FF7" s="28"/>
      <c r="FG7" s="5" t="str">
        <f>IF(FH$2="","",HLOOKUP(FH$2,Instructions!$D$203:$AS$234,2,FALSE))</f>
        <v/>
      </c>
      <c r="FH7" s="29" t="str">
        <f>IF(FF7="","",(FF7*FG7))</f>
        <v/>
      </c>
      <c r="FJ7" s="25">
        <v>1</v>
      </c>
      <c r="FK7" s="28"/>
      <c r="FL7" s="5" t="str">
        <f>IF(FM$2="","",HLOOKUP(FM$2,Instructions!$D$203:$AS$234,2,FALSE))</f>
        <v/>
      </c>
      <c r="FM7" s="29" t="str">
        <f>IF(FK7="","",(FK7*FL7))</f>
        <v/>
      </c>
      <c r="FO7" s="25">
        <v>1</v>
      </c>
      <c r="FP7" s="28"/>
      <c r="FQ7" s="5" t="str">
        <f>IF(FR$2="","",HLOOKUP(FR$2,Instructions!$D$203:$AS$234,2,FALSE))</f>
        <v/>
      </c>
      <c r="FR7" s="29" t="str">
        <f>IF(FP7="","",(FP7*FQ7))</f>
        <v/>
      </c>
      <c r="FT7" s="25">
        <v>1</v>
      </c>
      <c r="FU7" s="28"/>
      <c r="FV7" s="5" t="str">
        <f>IF(FW$2="","",HLOOKUP(FW$2,Instructions!$D$203:$AS$234,2,FALSE))</f>
        <v/>
      </c>
      <c r="FW7" s="29" t="str">
        <f>IF(FU7="","",(FU7*FV7))</f>
        <v/>
      </c>
      <c r="FY7" s="25">
        <v>1</v>
      </c>
      <c r="FZ7" s="28"/>
      <c r="GA7" s="5" t="str">
        <f>IF(GB$2="","",HLOOKUP(GB$2,Instructions!$D$203:$AS$234,2,FALSE))</f>
        <v/>
      </c>
      <c r="GB7" s="29" t="str">
        <f>IF(FZ7="","",(FZ7*GA7))</f>
        <v/>
      </c>
      <c r="GD7" s="25">
        <v>1</v>
      </c>
      <c r="GE7" s="28"/>
      <c r="GF7" s="5" t="str">
        <f>IF(GG$2="","",HLOOKUP(GG$2,Instructions!$D$203:$AS$234,2,FALSE))</f>
        <v/>
      </c>
      <c r="GG7" s="29" t="str">
        <f>IF(GE7="","",(GE7*GF7))</f>
        <v/>
      </c>
      <c r="GI7" s="25">
        <v>1</v>
      </c>
      <c r="GJ7" s="28"/>
      <c r="GK7" s="5" t="str">
        <f>IF(GL$2="","",HLOOKUP(GL$2,Instructions!$D$203:$AS$234,2,FALSE))</f>
        <v/>
      </c>
      <c r="GL7" s="29" t="str">
        <f>IF(GJ7="","",(GJ7*GK7))</f>
        <v/>
      </c>
      <c r="GN7" s="25">
        <v>1</v>
      </c>
      <c r="GO7" s="28"/>
      <c r="GP7" s="5" t="str">
        <f>IF(GQ$2="","",HLOOKUP(GQ$2,Instructions!$D$203:$AS$234,2,FALSE))</f>
        <v/>
      </c>
      <c r="GQ7" s="29" t="str">
        <f>IF(GO7="","",(GO7*GP7))</f>
        <v/>
      </c>
    </row>
    <row r="8" spans="1:199" x14ac:dyDescent="0.3">
      <c r="A8" s="25">
        <v>2</v>
      </c>
      <c r="B8" s="28"/>
      <c r="C8" s="5" t="str">
        <f>IF(D$2="","",HLOOKUP(D$2,Instructions!$D$203:$AS$234,3,FALSE))</f>
        <v/>
      </c>
      <c r="D8" s="29" t="str">
        <f t="shared" ref="D8:D36" si="0">IF(B8="","",(B8*C8))</f>
        <v/>
      </c>
      <c r="F8" s="25">
        <v>2</v>
      </c>
      <c r="G8" s="28"/>
      <c r="H8" s="5" t="str">
        <f>IF(I$2="","",HLOOKUP(I$2,Instructions!$D$203:$AS$234,3,FALSE))</f>
        <v/>
      </c>
      <c r="I8" s="29" t="str">
        <f t="shared" ref="I8:I36" si="1">IF(G8="","",(G8*H8))</f>
        <v/>
      </c>
      <c r="K8" s="25">
        <v>2</v>
      </c>
      <c r="L8" s="28"/>
      <c r="M8" s="5" t="str">
        <f>IF(N$2="","",HLOOKUP(N$2,Instructions!$D$203:$AS$234,3,FALSE))</f>
        <v/>
      </c>
      <c r="N8" s="29" t="str">
        <f t="shared" ref="N8:N36" si="2">IF(L8="","",(L8*M8))</f>
        <v/>
      </c>
      <c r="P8" s="25">
        <v>2</v>
      </c>
      <c r="Q8" s="28"/>
      <c r="R8" s="5" t="str">
        <f>IF(S$2="","",HLOOKUP(S$2,Instructions!$D$203:$AS$234,3,FALSE))</f>
        <v/>
      </c>
      <c r="S8" s="29" t="str">
        <f t="shared" ref="S8:S36" si="3">IF(Q8="","",(Q8*R8))</f>
        <v/>
      </c>
      <c r="U8" s="25">
        <v>2</v>
      </c>
      <c r="V8" s="28"/>
      <c r="W8" s="5" t="str">
        <f>IF(X$2="","",HLOOKUP(X$2,Instructions!$D$203:$AS$234,3,FALSE))</f>
        <v/>
      </c>
      <c r="X8" s="29" t="str">
        <f t="shared" ref="X8:X36" si="4">IF(V8="","",(V8*W8))</f>
        <v/>
      </c>
      <c r="Z8" s="25">
        <v>2</v>
      </c>
      <c r="AA8" s="28"/>
      <c r="AB8" s="5" t="str">
        <f>IF(AC$2="","",HLOOKUP(AC$2,Instructions!$D$203:$AS$234,3,FALSE))</f>
        <v/>
      </c>
      <c r="AC8" s="29" t="str">
        <f t="shared" ref="AC8:AC36" si="5">IF(AA8="","",(AA8*AB8))</f>
        <v/>
      </c>
      <c r="AE8" s="25">
        <v>2</v>
      </c>
      <c r="AF8" s="28"/>
      <c r="AG8" s="5" t="str">
        <f>IF(AH$2="","",HLOOKUP(AH$2,Instructions!$D$203:$AS$234,3,FALSE))</f>
        <v/>
      </c>
      <c r="AH8" s="29" t="str">
        <f t="shared" ref="AH8:AH36" si="6">IF(AF8="","",(AF8*AG8))</f>
        <v/>
      </c>
      <c r="AJ8" s="25">
        <v>2</v>
      </c>
      <c r="AK8" s="28"/>
      <c r="AL8" s="5" t="str">
        <f>IF(AM$2="","",HLOOKUP(AM$2,Instructions!$D$203:$AS$234,3,FALSE))</f>
        <v/>
      </c>
      <c r="AM8" s="29" t="str">
        <f t="shared" ref="AM8:AM36" si="7">IF(AK8="","",(AK8*AL8))</f>
        <v/>
      </c>
      <c r="AO8" s="25">
        <v>2</v>
      </c>
      <c r="AP8" s="28"/>
      <c r="AQ8" s="5" t="str">
        <f>IF(AR$2="","",HLOOKUP(AR$2,Instructions!$D$203:$AS$234,3,FALSE))</f>
        <v/>
      </c>
      <c r="AR8" s="29" t="str">
        <f t="shared" ref="AR8:AR36" si="8">IF(AP8="","",(AP8*AQ8))</f>
        <v/>
      </c>
      <c r="AT8" s="25">
        <v>2</v>
      </c>
      <c r="AU8" s="28"/>
      <c r="AV8" s="5" t="str">
        <f>IF(AW$2="","",HLOOKUP(AW$2,Instructions!$D$203:$AS$234,3,FALSE))</f>
        <v/>
      </c>
      <c r="AW8" s="29" t="str">
        <f t="shared" ref="AW8:AW36" si="9">IF(AU8="","",(AU8*AV8))</f>
        <v/>
      </c>
      <c r="AY8" s="25">
        <v>2</v>
      </c>
      <c r="AZ8" s="28"/>
      <c r="BA8" s="5" t="str">
        <f>IF(BB$2="","",HLOOKUP(BB$2,Instructions!$D$203:$AS$234,3,FALSE))</f>
        <v/>
      </c>
      <c r="BB8" s="29" t="str">
        <f t="shared" ref="BB8:BB36" si="10">IF(AZ8="","",(AZ8*BA8))</f>
        <v/>
      </c>
      <c r="BD8" s="25">
        <v>2</v>
      </c>
      <c r="BE8" s="28"/>
      <c r="BF8" s="5" t="str">
        <f>IF(BG$2="","",HLOOKUP(BG$2,Instructions!$D$203:$AS$234,3,FALSE))</f>
        <v/>
      </c>
      <c r="BG8" s="29" t="str">
        <f t="shared" ref="BG8:BG36" si="11">IF(BE8="","",(BE8*BF8))</f>
        <v/>
      </c>
      <c r="BI8" s="25">
        <v>2</v>
      </c>
      <c r="BJ8" s="28"/>
      <c r="BK8" s="5" t="str">
        <f>IF(BL$2="","",HLOOKUP(BL$2,Instructions!$D$203:$AS$234,3,FALSE))</f>
        <v/>
      </c>
      <c r="BL8" s="29" t="str">
        <f t="shared" ref="BL8:BL36" si="12">IF(BJ8="","",(BJ8*BK8))</f>
        <v/>
      </c>
      <c r="BN8" s="25">
        <v>2</v>
      </c>
      <c r="BO8" s="28"/>
      <c r="BP8" s="5" t="str">
        <f>IF(BQ$2="","",HLOOKUP(BQ$2,Instructions!$D$203:$AS$234,3,FALSE))</f>
        <v/>
      </c>
      <c r="BQ8" s="29" t="str">
        <f t="shared" ref="BQ8:BQ36" si="13">IF(BO8="","",(BO8*BP8))</f>
        <v/>
      </c>
      <c r="BS8" s="25">
        <v>2</v>
      </c>
      <c r="BT8" s="28"/>
      <c r="BU8" s="5" t="str">
        <f>IF(BV$2="","",HLOOKUP(BV$2,Instructions!$D$203:$AS$234,3,FALSE))</f>
        <v/>
      </c>
      <c r="BV8" s="29" t="str">
        <f t="shared" ref="BV8:BV36" si="14">IF(BT8="","",(BT8*BU8))</f>
        <v/>
      </c>
      <c r="BX8" s="25">
        <v>2</v>
      </c>
      <c r="BY8" s="28"/>
      <c r="BZ8" s="5" t="str">
        <f>IF(CA$2="","",HLOOKUP(CA$2,Instructions!$D$203:$AS$234,3,FALSE))</f>
        <v/>
      </c>
      <c r="CA8" s="29" t="str">
        <f t="shared" ref="CA8:CA36" si="15">IF(BY8="","",(BY8*BZ8))</f>
        <v/>
      </c>
      <c r="CC8" s="25">
        <v>2</v>
      </c>
      <c r="CD8" s="28"/>
      <c r="CE8" s="5" t="str">
        <f>IF(CF$2="","",HLOOKUP(CF$2,Instructions!$D$203:$AS$234,3,FALSE))</f>
        <v/>
      </c>
      <c r="CF8" s="29" t="str">
        <f t="shared" ref="CF8:CF36" si="16">IF(CD8="","",(CD8*CE8))</f>
        <v/>
      </c>
      <c r="CH8" s="25">
        <v>2</v>
      </c>
      <c r="CI8" s="28"/>
      <c r="CJ8" s="5" t="str">
        <f>IF(CK$2="","",HLOOKUP(CK$2,Instructions!$D$203:$AS$234,3,FALSE))</f>
        <v/>
      </c>
      <c r="CK8" s="29" t="str">
        <f t="shared" ref="CK8:CK36" si="17">IF(CI8="","",(CI8*CJ8))</f>
        <v/>
      </c>
      <c r="CM8" s="25">
        <v>2</v>
      </c>
      <c r="CN8" s="28"/>
      <c r="CO8" s="5" t="str">
        <f>IF(CP$2="","",HLOOKUP(CP$2,Instructions!$D$203:$AS$234,3,FALSE))</f>
        <v/>
      </c>
      <c r="CP8" s="29" t="str">
        <f t="shared" ref="CP8:CP36" si="18">IF(CN8="","",(CN8*CO8))</f>
        <v/>
      </c>
      <c r="CR8" s="25">
        <v>2</v>
      </c>
      <c r="CS8" s="28"/>
      <c r="CT8" s="5" t="str">
        <f>IF(CU$2="","",HLOOKUP(CU$2,Instructions!$D$203:$AS$234,3,FALSE))</f>
        <v/>
      </c>
      <c r="CU8" s="29" t="str">
        <f t="shared" ref="CU8:CU36" si="19">IF(CS8="","",(CS8*CT8))</f>
        <v/>
      </c>
      <c r="CW8" s="25">
        <v>2</v>
      </c>
      <c r="CX8" s="28"/>
      <c r="CY8" s="5" t="str">
        <f>IF(CZ$2="","",HLOOKUP(CZ$2,Instructions!$D$203:$AS$234,3,FALSE))</f>
        <v/>
      </c>
      <c r="CZ8" s="29" t="str">
        <f t="shared" ref="CZ8:CZ36" si="20">IF(CX8="","",(CX8*CY8))</f>
        <v/>
      </c>
      <c r="DB8" s="25">
        <v>2</v>
      </c>
      <c r="DC8" s="28"/>
      <c r="DD8" s="5" t="str">
        <f>IF(DE$2="","",HLOOKUP(DE$2,Instructions!$D$203:$AS$234,3,FALSE))</f>
        <v/>
      </c>
      <c r="DE8" s="29" t="str">
        <f t="shared" ref="DE8:DE36" si="21">IF(DC8="","",(DC8*DD8))</f>
        <v/>
      </c>
      <c r="DG8" s="25">
        <v>2</v>
      </c>
      <c r="DH8" s="28"/>
      <c r="DI8" s="5" t="str">
        <f>IF(DJ$2="","",HLOOKUP(DJ$2,Instructions!$D$203:$AS$234,3,FALSE))</f>
        <v/>
      </c>
      <c r="DJ8" s="29" t="str">
        <f t="shared" ref="DJ8:DJ36" si="22">IF(DH8="","",(DH8*DI8))</f>
        <v/>
      </c>
      <c r="DL8" s="25">
        <v>2</v>
      </c>
      <c r="DM8" s="28"/>
      <c r="DN8" s="5" t="str">
        <f>IF(DO$2="","",HLOOKUP(DO$2,Instructions!$D$203:$AS$234,3,FALSE))</f>
        <v/>
      </c>
      <c r="DO8" s="29" t="str">
        <f t="shared" ref="DO8:DO36" si="23">IF(DM8="","",(DM8*DN8))</f>
        <v/>
      </c>
      <c r="DQ8" s="25">
        <v>2</v>
      </c>
      <c r="DR8" s="28"/>
      <c r="DS8" s="5" t="str">
        <f>IF(DT$2="","",HLOOKUP(DT$2,Instructions!$D$203:$AS$234,3,FALSE))</f>
        <v/>
      </c>
      <c r="DT8" s="29" t="str">
        <f t="shared" ref="DT8:DT36" si="24">IF(DR8="","",(DR8*DS8))</f>
        <v/>
      </c>
      <c r="DV8" s="25">
        <v>2</v>
      </c>
      <c r="DW8" s="28"/>
      <c r="DX8" s="5" t="str">
        <f>IF(DY$2="","",HLOOKUP(DY$2,Instructions!$D$203:$AS$234,3,FALSE))</f>
        <v/>
      </c>
      <c r="DY8" s="29" t="str">
        <f t="shared" ref="DY8:DY36" si="25">IF(DW8="","",(DW8*DX8))</f>
        <v/>
      </c>
      <c r="EA8" s="25">
        <v>2</v>
      </c>
      <c r="EB8" s="28"/>
      <c r="EC8" s="5" t="str">
        <f>IF(ED$2="","",HLOOKUP(ED$2,Instructions!$D$203:$AS$234,3,FALSE))</f>
        <v/>
      </c>
      <c r="ED8" s="29" t="str">
        <f t="shared" ref="ED8:ED36" si="26">IF(EB8="","",(EB8*EC8))</f>
        <v/>
      </c>
      <c r="EF8" s="25">
        <v>2</v>
      </c>
      <c r="EG8" s="28"/>
      <c r="EH8" s="5" t="str">
        <f>IF(EI$2="","",HLOOKUP(EI$2,Instructions!$D$203:$AS$234,3,FALSE))</f>
        <v/>
      </c>
      <c r="EI8" s="29" t="str">
        <f t="shared" ref="EI8:EI36" si="27">IF(EG8="","",(EG8*EH8))</f>
        <v/>
      </c>
      <c r="EK8" s="25">
        <v>2</v>
      </c>
      <c r="EL8" s="28"/>
      <c r="EM8" s="5" t="str">
        <f>IF(EN$2="","",HLOOKUP(EN$2,Instructions!$D$203:$AS$234,3,FALSE))</f>
        <v/>
      </c>
      <c r="EN8" s="29" t="str">
        <f t="shared" ref="EN8:EN36" si="28">IF(EL8="","",(EL8*EM8))</f>
        <v/>
      </c>
      <c r="EP8" s="25">
        <v>2</v>
      </c>
      <c r="EQ8" s="28"/>
      <c r="ER8" s="5" t="str">
        <f>IF(ES$2="","",HLOOKUP(ES$2,Instructions!$D$203:$AS$234,3,FALSE))</f>
        <v/>
      </c>
      <c r="ES8" s="29" t="str">
        <f t="shared" ref="ES8:ES36" si="29">IF(EQ8="","",(EQ8*ER8))</f>
        <v/>
      </c>
      <c r="EU8" s="25">
        <v>2</v>
      </c>
      <c r="EV8" s="28"/>
      <c r="EW8" s="5" t="str">
        <f>IF(EX$2="","",HLOOKUP(EX$2,Instructions!$D$203:$AS$234,3,FALSE))</f>
        <v/>
      </c>
      <c r="EX8" s="29" t="str">
        <f t="shared" ref="EX8:EX36" si="30">IF(EV8="","",(EV8*EW8))</f>
        <v/>
      </c>
      <c r="EZ8" s="25">
        <v>2</v>
      </c>
      <c r="FA8" s="28"/>
      <c r="FB8" s="5" t="str">
        <f>IF(FC$2="","",HLOOKUP(FC$2,Instructions!$D$203:$AS$234,3,FALSE))</f>
        <v/>
      </c>
      <c r="FC8" s="29" t="str">
        <f t="shared" ref="FC8:FC36" si="31">IF(FA8="","",(FA8*FB8))</f>
        <v/>
      </c>
      <c r="FE8" s="25">
        <v>2</v>
      </c>
      <c r="FF8" s="28"/>
      <c r="FG8" s="5" t="str">
        <f>IF(FH$2="","",HLOOKUP(FH$2,Instructions!$D$203:$AS$234,3,FALSE))</f>
        <v/>
      </c>
      <c r="FH8" s="29" t="str">
        <f t="shared" ref="FH8:FH36" si="32">IF(FF8="","",(FF8*FG8))</f>
        <v/>
      </c>
      <c r="FJ8" s="25">
        <v>2</v>
      </c>
      <c r="FK8" s="28"/>
      <c r="FL8" s="5" t="str">
        <f>IF(FM$2="","",HLOOKUP(FM$2,Instructions!$D$203:$AS$234,3,FALSE))</f>
        <v/>
      </c>
      <c r="FM8" s="29" t="str">
        <f t="shared" ref="FM8:FM36" si="33">IF(FK8="","",(FK8*FL8))</f>
        <v/>
      </c>
      <c r="FO8" s="25">
        <v>2</v>
      </c>
      <c r="FP8" s="28"/>
      <c r="FQ8" s="5" t="str">
        <f>IF(FR$2="","",HLOOKUP(FR$2,Instructions!$D$203:$AS$234,3,FALSE))</f>
        <v/>
      </c>
      <c r="FR8" s="29" t="str">
        <f t="shared" ref="FR8:FR36" si="34">IF(FP8="","",(FP8*FQ8))</f>
        <v/>
      </c>
      <c r="FT8" s="25">
        <v>2</v>
      </c>
      <c r="FU8" s="28"/>
      <c r="FV8" s="5" t="str">
        <f>IF(FW$2="","",HLOOKUP(FW$2,Instructions!$D$203:$AS$234,3,FALSE))</f>
        <v/>
      </c>
      <c r="FW8" s="29" t="str">
        <f t="shared" ref="FW8:FW36" si="35">IF(FU8="","",(FU8*FV8))</f>
        <v/>
      </c>
      <c r="FY8" s="25">
        <v>2</v>
      </c>
      <c r="FZ8" s="28"/>
      <c r="GA8" s="5" t="str">
        <f>IF(GB$2="","",HLOOKUP(GB$2,Instructions!$D$203:$AS$234,3,FALSE))</f>
        <v/>
      </c>
      <c r="GB8" s="29" t="str">
        <f t="shared" ref="GB8:GB36" si="36">IF(FZ8="","",(FZ8*GA8))</f>
        <v/>
      </c>
      <c r="GD8" s="25">
        <v>2</v>
      </c>
      <c r="GE8" s="28"/>
      <c r="GF8" s="5" t="str">
        <f>IF(GG$2="","",HLOOKUP(GG$2,Instructions!$D$203:$AS$234,3,FALSE))</f>
        <v/>
      </c>
      <c r="GG8" s="29" t="str">
        <f t="shared" ref="GG8:GG36" si="37">IF(GE8="","",(GE8*GF8))</f>
        <v/>
      </c>
      <c r="GI8" s="25">
        <v>2</v>
      </c>
      <c r="GJ8" s="28"/>
      <c r="GK8" s="5" t="str">
        <f>IF(GL$2="","",HLOOKUP(GL$2,Instructions!$D$203:$AS$234,3,FALSE))</f>
        <v/>
      </c>
      <c r="GL8" s="29" t="str">
        <f t="shared" ref="GL8:GL36" si="38">IF(GJ8="","",(GJ8*GK8))</f>
        <v/>
      </c>
      <c r="GN8" s="25">
        <v>2</v>
      </c>
      <c r="GO8" s="28"/>
      <c r="GP8" s="5" t="str">
        <f>IF(GQ$2="","",HLOOKUP(GQ$2,Instructions!$D$203:$AS$234,3,FALSE))</f>
        <v/>
      </c>
      <c r="GQ8" s="29" t="str">
        <f t="shared" ref="GQ8:GQ36" si="39">IF(GO8="","",(GO8*GP8))</f>
        <v/>
      </c>
    </row>
    <row r="9" spans="1:199" x14ac:dyDescent="0.3">
      <c r="A9" s="25">
        <v>3</v>
      </c>
      <c r="B9" s="28"/>
      <c r="C9" s="5" t="str">
        <f>IF(D$2="","",HLOOKUP(D$2,Instructions!$D$203:$AS$234,4,FALSE))</f>
        <v/>
      </c>
      <c r="D9" s="29" t="str">
        <f t="shared" si="0"/>
        <v/>
      </c>
      <c r="F9" s="25">
        <v>3</v>
      </c>
      <c r="G9" s="28"/>
      <c r="H9" s="5" t="str">
        <f>IF(I$2="","",HLOOKUP(I$2,Instructions!$D$203:$AS$234,4,FALSE))</f>
        <v/>
      </c>
      <c r="I9" s="29" t="str">
        <f t="shared" si="1"/>
        <v/>
      </c>
      <c r="K9" s="25">
        <v>3</v>
      </c>
      <c r="L9" s="28"/>
      <c r="M9" s="5" t="str">
        <f>IF(N$2="","",HLOOKUP(N$2,Instructions!$D$203:$AS$234,4,FALSE))</f>
        <v/>
      </c>
      <c r="N9" s="29" t="str">
        <f t="shared" si="2"/>
        <v/>
      </c>
      <c r="P9" s="25">
        <v>3</v>
      </c>
      <c r="Q9" s="28"/>
      <c r="R9" s="5" t="str">
        <f>IF(S$2="","",HLOOKUP(S$2,Instructions!$D$203:$AS$234,4,FALSE))</f>
        <v/>
      </c>
      <c r="S9" s="29" t="str">
        <f t="shared" si="3"/>
        <v/>
      </c>
      <c r="U9" s="25">
        <v>3</v>
      </c>
      <c r="V9" s="28"/>
      <c r="W9" s="5" t="str">
        <f>IF(X$2="","",HLOOKUP(X$2,Instructions!$D$203:$AS$234,4,FALSE))</f>
        <v/>
      </c>
      <c r="X9" s="29" t="str">
        <f t="shared" si="4"/>
        <v/>
      </c>
      <c r="Z9" s="25">
        <v>3</v>
      </c>
      <c r="AA9" s="28"/>
      <c r="AB9" s="5" t="str">
        <f>IF(AC$2="","",HLOOKUP(AC$2,Instructions!$D$203:$AS$234,4,FALSE))</f>
        <v/>
      </c>
      <c r="AC9" s="29" t="str">
        <f t="shared" si="5"/>
        <v/>
      </c>
      <c r="AE9" s="25">
        <v>3</v>
      </c>
      <c r="AF9" s="28"/>
      <c r="AG9" s="5" t="str">
        <f>IF(AH$2="","",HLOOKUP(AH$2,Instructions!$D$203:$AS$234,4,FALSE))</f>
        <v/>
      </c>
      <c r="AH9" s="29" t="str">
        <f t="shared" si="6"/>
        <v/>
      </c>
      <c r="AJ9" s="25">
        <v>3</v>
      </c>
      <c r="AK9" s="28"/>
      <c r="AL9" s="5" t="str">
        <f>IF(AM$2="","",HLOOKUP(AM$2,Instructions!$D$203:$AS$234,4,FALSE))</f>
        <v/>
      </c>
      <c r="AM9" s="29" t="str">
        <f t="shared" si="7"/>
        <v/>
      </c>
      <c r="AO9" s="25">
        <v>3</v>
      </c>
      <c r="AP9" s="28"/>
      <c r="AQ9" s="5" t="str">
        <f>IF(AR$2="","",HLOOKUP(AR$2,Instructions!$D$203:$AS$234,4,FALSE))</f>
        <v/>
      </c>
      <c r="AR9" s="29" t="str">
        <f t="shared" si="8"/>
        <v/>
      </c>
      <c r="AT9" s="25">
        <v>3</v>
      </c>
      <c r="AU9" s="28"/>
      <c r="AV9" s="5" t="str">
        <f>IF(AW$2="","",HLOOKUP(AW$2,Instructions!$D$203:$AS$234,4,FALSE))</f>
        <v/>
      </c>
      <c r="AW9" s="29" t="str">
        <f t="shared" si="9"/>
        <v/>
      </c>
      <c r="AY9" s="25">
        <v>3</v>
      </c>
      <c r="AZ9" s="28"/>
      <c r="BA9" s="5" t="str">
        <f>IF(BB$2="","",HLOOKUP(BB$2,Instructions!$D$203:$AS$234,4,FALSE))</f>
        <v/>
      </c>
      <c r="BB9" s="29" t="str">
        <f t="shared" si="10"/>
        <v/>
      </c>
      <c r="BD9" s="25">
        <v>3</v>
      </c>
      <c r="BE9" s="28"/>
      <c r="BF9" s="5" t="str">
        <f>IF(BG$2="","",HLOOKUP(BG$2,Instructions!$D$203:$AS$234,4,FALSE))</f>
        <v/>
      </c>
      <c r="BG9" s="29" t="str">
        <f t="shared" si="11"/>
        <v/>
      </c>
      <c r="BI9" s="25">
        <v>3</v>
      </c>
      <c r="BJ9" s="28"/>
      <c r="BK9" s="5" t="str">
        <f>IF(BL$2="","",HLOOKUP(BL$2,Instructions!$D$203:$AS$234,4,FALSE))</f>
        <v/>
      </c>
      <c r="BL9" s="29" t="str">
        <f t="shared" si="12"/>
        <v/>
      </c>
      <c r="BN9" s="25">
        <v>3</v>
      </c>
      <c r="BO9" s="28"/>
      <c r="BP9" s="5" t="str">
        <f>IF(BQ$2="","",HLOOKUP(BQ$2,Instructions!$D$203:$AS$234,4,FALSE))</f>
        <v/>
      </c>
      <c r="BQ9" s="29" t="str">
        <f t="shared" si="13"/>
        <v/>
      </c>
      <c r="BS9" s="25">
        <v>3</v>
      </c>
      <c r="BT9" s="28"/>
      <c r="BU9" s="5" t="str">
        <f>IF(BV$2="","",HLOOKUP(BV$2,Instructions!$D$203:$AS$234,4,FALSE))</f>
        <v/>
      </c>
      <c r="BV9" s="29" t="str">
        <f t="shared" si="14"/>
        <v/>
      </c>
      <c r="BX9" s="25">
        <v>3</v>
      </c>
      <c r="BY9" s="28"/>
      <c r="BZ9" s="5" t="str">
        <f>IF(CA$2="","",HLOOKUP(CA$2,Instructions!$D$203:$AS$234,4,FALSE))</f>
        <v/>
      </c>
      <c r="CA9" s="29" t="str">
        <f t="shared" si="15"/>
        <v/>
      </c>
      <c r="CC9" s="25">
        <v>3</v>
      </c>
      <c r="CD9" s="28"/>
      <c r="CE9" s="5" t="str">
        <f>IF(CF$2="","",HLOOKUP(CF$2,Instructions!$D$203:$AS$234,4,FALSE))</f>
        <v/>
      </c>
      <c r="CF9" s="29" t="str">
        <f t="shared" si="16"/>
        <v/>
      </c>
      <c r="CH9" s="25">
        <v>3</v>
      </c>
      <c r="CI9" s="28"/>
      <c r="CJ9" s="5" t="str">
        <f>IF(CK$2="","",HLOOKUP(CK$2,Instructions!$D$203:$AS$234,4,FALSE))</f>
        <v/>
      </c>
      <c r="CK9" s="29" t="str">
        <f t="shared" si="17"/>
        <v/>
      </c>
      <c r="CM9" s="25">
        <v>3</v>
      </c>
      <c r="CN9" s="28"/>
      <c r="CO9" s="5" t="str">
        <f>IF(CP$2="","",HLOOKUP(CP$2,Instructions!$D$203:$AS$234,4,FALSE))</f>
        <v/>
      </c>
      <c r="CP9" s="29" t="str">
        <f t="shared" si="18"/>
        <v/>
      </c>
      <c r="CR9" s="25">
        <v>3</v>
      </c>
      <c r="CS9" s="28"/>
      <c r="CT9" s="5" t="str">
        <f>IF(CU$2="","",HLOOKUP(CU$2,Instructions!$D$203:$AS$234,4,FALSE))</f>
        <v/>
      </c>
      <c r="CU9" s="29" t="str">
        <f t="shared" si="19"/>
        <v/>
      </c>
      <c r="CW9" s="25">
        <v>3</v>
      </c>
      <c r="CX9" s="28"/>
      <c r="CY9" s="5" t="str">
        <f>IF(CZ$2="","",HLOOKUP(CZ$2,Instructions!$D$203:$AS$234,4,FALSE))</f>
        <v/>
      </c>
      <c r="CZ9" s="29" t="str">
        <f t="shared" si="20"/>
        <v/>
      </c>
      <c r="DB9" s="25">
        <v>3</v>
      </c>
      <c r="DC9" s="28"/>
      <c r="DD9" s="5" t="str">
        <f>IF(DE$2="","",HLOOKUP(DE$2,Instructions!$D$203:$AS$234,4,FALSE))</f>
        <v/>
      </c>
      <c r="DE9" s="29" t="str">
        <f t="shared" si="21"/>
        <v/>
      </c>
      <c r="DG9" s="25">
        <v>3</v>
      </c>
      <c r="DH9" s="28"/>
      <c r="DI9" s="5" t="str">
        <f>IF(DJ$2="","",HLOOKUP(DJ$2,Instructions!$D$203:$AS$234,4,FALSE))</f>
        <v/>
      </c>
      <c r="DJ9" s="29" t="str">
        <f t="shared" si="22"/>
        <v/>
      </c>
      <c r="DL9" s="25">
        <v>3</v>
      </c>
      <c r="DM9" s="28"/>
      <c r="DN9" s="5" t="str">
        <f>IF(DO$2="","",HLOOKUP(DO$2,Instructions!$D$203:$AS$234,4,FALSE))</f>
        <v/>
      </c>
      <c r="DO9" s="29" t="str">
        <f t="shared" si="23"/>
        <v/>
      </c>
      <c r="DQ9" s="25">
        <v>3</v>
      </c>
      <c r="DR9" s="28"/>
      <c r="DS9" s="5" t="str">
        <f>IF(DT$2="","",HLOOKUP(DT$2,Instructions!$D$203:$AS$234,4,FALSE))</f>
        <v/>
      </c>
      <c r="DT9" s="29" t="str">
        <f t="shared" si="24"/>
        <v/>
      </c>
      <c r="DV9" s="25">
        <v>3</v>
      </c>
      <c r="DW9" s="28"/>
      <c r="DX9" s="5" t="str">
        <f>IF(DY$2="","",HLOOKUP(DY$2,Instructions!$D$203:$AS$234,4,FALSE))</f>
        <v/>
      </c>
      <c r="DY9" s="29" t="str">
        <f t="shared" si="25"/>
        <v/>
      </c>
      <c r="EA9" s="25">
        <v>3</v>
      </c>
      <c r="EB9" s="28"/>
      <c r="EC9" s="5" t="str">
        <f>IF(ED$2="","",HLOOKUP(ED$2,Instructions!$D$203:$AS$234,4,FALSE))</f>
        <v/>
      </c>
      <c r="ED9" s="29" t="str">
        <f t="shared" si="26"/>
        <v/>
      </c>
      <c r="EF9" s="25">
        <v>3</v>
      </c>
      <c r="EG9" s="28"/>
      <c r="EH9" s="5" t="str">
        <f>IF(EI$2="","",HLOOKUP(EI$2,Instructions!$D$203:$AS$234,4,FALSE))</f>
        <v/>
      </c>
      <c r="EI9" s="29" t="str">
        <f t="shared" si="27"/>
        <v/>
      </c>
      <c r="EK9" s="25">
        <v>3</v>
      </c>
      <c r="EL9" s="28"/>
      <c r="EM9" s="5" t="str">
        <f>IF(EN$2="","",HLOOKUP(EN$2,Instructions!$D$203:$AS$234,4,FALSE))</f>
        <v/>
      </c>
      <c r="EN9" s="29" t="str">
        <f t="shared" si="28"/>
        <v/>
      </c>
      <c r="EP9" s="25">
        <v>3</v>
      </c>
      <c r="EQ9" s="28"/>
      <c r="ER9" s="5" t="str">
        <f>IF(ES$2="","",HLOOKUP(ES$2,Instructions!$D$203:$AS$234,4,FALSE))</f>
        <v/>
      </c>
      <c r="ES9" s="29" t="str">
        <f t="shared" si="29"/>
        <v/>
      </c>
      <c r="EU9" s="25">
        <v>3</v>
      </c>
      <c r="EV9" s="28"/>
      <c r="EW9" s="5" t="str">
        <f>IF(EX$2="","",HLOOKUP(EX$2,Instructions!$D$203:$AS$234,4,FALSE))</f>
        <v/>
      </c>
      <c r="EX9" s="29" t="str">
        <f t="shared" si="30"/>
        <v/>
      </c>
      <c r="EZ9" s="25">
        <v>3</v>
      </c>
      <c r="FA9" s="28"/>
      <c r="FB9" s="5" t="str">
        <f>IF(FC$2="","",HLOOKUP(FC$2,Instructions!$D$203:$AS$234,4,FALSE))</f>
        <v/>
      </c>
      <c r="FC9" s="29" t="str">
        <f t="shared" si="31"/>
        <v/>
      </c>
      <c r="FE9" s="25">
        <v>3</v>
      </c>
      <c r="FF9" s="28"/>
      <c r="FG9" s="5" t="str">
        <f>IF(FH$2="","",HLOOKUP(FH$2,Instructions!$D$203:$AS$234,4,FALSE))</f>
        <v/>
      </c>
      <c r="FH9" s="29" t="str">
        <f t="shared" si="32"/>
        <v/>
      </c>
      <c r="FJ9" s="25">
        <v>3</v>
      </c>
      <c r="FK9" s="28"/>
      <c r="FL9" s="5" t="str">
        <f>IF(FM$2="","",HLOOKUP(FM$2,Instructions!$D$203:$AS$234,4,FALSE))</f>
        <v/>
      </c>
      <c r="FM9" s="29" t="str">
        <f t="shared" si="33"/>
        <v/>
      </c>
      <c r="FO9" s="25">
        <v>3</v>
      </c>
      <c r="FP9" s="28"/>
      <c r="FQ9" s="5" t="str">
        <f>IF(FR$2="","",HLOOKUP(FR$2,Instructions!$D$203:$AS$234,4,FALSE))</f>
        <v/>
      </c>
      <c r="FR9" s="29" t="str">
        <f t="shared" si="34"/>
        <v/>
      </c>
      <c r="FT9" s="25">
        <v>3</v>
      </c>
      <c r="FU9" s="28"/>
      <c r="FV9" s="5" t="str">
        <f>IF(FW$2="","",HLOOKUP(FW$2,Instructions!$D$203:$AS$234,4,FALSE))</f>
        <v/>
      </c>
      <c r="FW9" s="29" t="str">
        <f t="shared" si="35"/>
        <v/>
      </c>
      <c r="FY9" s="25">
        <v>3</v>
      </c>
      <c r="FZ9" s="28"/>
      <c r="GA9" s="5" t="str">
        <f>IF(GB$2="","",HLOOKUP(GB$2,Instructions!$D$203:$AS$234,4,FALSE))</f>
        <v/>
      </c>
      <c r="GB9" s="29" t="str">
        <f t="shared" si="36"/>
        <v/>
      </c>
      <c r="GD9" s="25">
        <v>3</v>
      </c>
      <c r="GE9" s="28"/>
      <c r="GF9" s="5" t="str">
        <f>IF(GG$2="","",HLOOKUP(GG$2,Instructions!$D$203:$AS$234,4,FALSE))</f>
        <v/>
      </c>
      <c r="GG9" s="29" t="str">
        <f t="shared" si="37"/>
        <v/>
      </c>
      <c r="GI9" s="25">
        <v>3</v>
      </c>
      <c r="GJ9" s="28"/>
      <c r="GK9" s="5" t="str">
        <f>IF(GL$2="","",HLOOKUP(GL$2,Instructions!$D$203:$AS$234,4,FALSE))</f>
        <v/>
      </c>
      <c r="GL9" s="29" t="str">
        <f t="shared" si="38"/>
        <v/>
      </c>
      <c r="GN9" s="25">
        <v>3</v>
      </c>
      <c r="GO9" s="28"/>
      <c r="GP9" s="5" t="str">
        <f>IF(GQ$2="","",HLOOKUP(GQ$2,Instructions!$D$203:$AS$234,4,FALSE))</f>
        <v/>
      </c>
      <c r="GQ9" s="29" t="str">
        <f t="shared" si="39"/>
        <v/>
      </c>
    </row>
    <row r="10" spans="1:199" x14ac:dyDescent="0.3">
      <c r="A10" s="25">
        <v>4</v>
      </c>
      <c r="B10" s="28"/>
      <c r="C10" s="5" t="str">
        <f>IF(D$2="","",HLOOKUP(D$2,Instructions!$D$203:$AS$234,5,FALSE))</f>
        <v/>
      </c>
      <c r="D10" s="29" t="str">
        <f t="shared" si="0"/>
        <v/>
      </c>
      <c r="F10" s="25">
        <v>4</v>
      </c>
      <c r="G10" s="28"/>
      <c r="H10" s="5" t="str">
        <f>IF(I$2="","",HLOOKUP(I$2,Instructions!$D$203:$AS$234,5,FALSE))</f>
        <v/>
      </c>
      <c r="I10" s="29" t="str">
        <f t="shared" si="1"/>
        <v/>
      </c>
      <c r="K10" s="25">
        <v>4</v>
      </c>
      <c r="L10" s="28"/>
      <c r="M10" s="5" t="str">
        <f>IF(N$2="","",HLOOKUP(N$2,Instructions!$D$203:$AS$234,5,FALSE))</f>
        <v/>
      </c>
      <c r="N10" s="29" t="str">
        <f t="shared" si="2"/>
        <v/>
      </c>
      <c r="P10" s="25">
        <v>4</v>
      </c>
      <c r="Q10" s="28"/>
      <c r="R10" s="5" t="str">
        <f>IF(S$2="","",HLOOKUP(S$2,Instructions!$D$203:$AS$234,5,FALSE))</f>
        <v/>
      </c>
      <c r="S10" s="29" t="str">
        <f t="shared" si="3"/>
        <v/>
      </c>
      <c r="U10" s="25">
        <v>4</v>
      </c>
      <c r="V10" s="28"/>
      <c r="W10" s="5" t="str">
        <f>IF(X$2="","",HLOOKUP(X$2,Instructions!$D$203:$AS$234,5,FALSE))</f>
        <v/>
      </c>
      <c r="X10" s="29" t="str">
        <f t="shared" si="4"/>
        <v/>
      </c>
      <c r="Z10" s="25">
        <v>4</v>
      </c>
      <c r="AA10" s="28"/>
      <c r="AB10" s="5" t="str">
        <f>IF(AC$2="","",HLOOKUP(AC$2,Instructions!$D$203:$AS$234,5,FALSE))</f>
        <v/>
      </c>
      <c r="AC10" s="29" t="str">
        <f t="shared" si="5"/>
        <v/>
      </c>
      <c r="AE10" s="25">
        <v>4</v>
      </c>
      <c r="AF10" s="28"/>
      <c r="AG10" s="5" t="str">
        <f>IF(AH$2="","",HLOOKUP(AH$2,Instructions!$D$203:$AS$234,5,FALSE))</f>
        <v/>
      </c>
      <c r="AH10" s="29" t="str">
        <f t="shared" si="6"/>
        <v/>
      </c>
      <c r="AJ10" s="25">
        <v>4</v>
      </c>
      <c r="AK10" s="28"/>
      <c r="AL10" s="5" t="str">
        <f>IF(AM$2="","",HLOOKUP(AM$2,Instructions!$D$203:$AS$234,5,FALSE))</f>
        <v/>
      </c>
      <c r="AM10" s="29" t="str">
        <f t="shared" si="7"/>
        <v/>
      </c>
      <c r="AO10" s="25">
        <v>4</v>
      </c>
      <c r="AP10" s="28"/>
      <c r="AQ10" s="5" t="str">
        <f>IF(AR$2="","",HLOOKUP(AR$2,Instructions!$D$203:$AS$234,5,FALSE))</f>
        <v/>
      </c>
      <c r="AR10" s="29" t="str">
        <f t="shared" si="8"/>
        <v/>
      </c>
      <c r="AT10" s="25">
        <v>4</v>
      </c>
      <c r="AU10" s="28"/>
      <c r="AV10" s="5" t="str">
        <f>IF(AW$2="","",HLOOKUP(AW$2,Instructions!$D$203:$AS$234,5,FALSE))</f>
        <v/>
      </c>
      <c r="AW10" s="29" t="str">
        <f t="shared" si="9"/>
        <v/>
      </c>
      <c r="AY10" s="25">
        <v>4</v>
      </c>
      <c r="AZ10" s="28"/>
      <c r="BA10" s="5" t="str">
        <f>IF(BB$2="","",HLOOKUP(BB$2,Instructions!$D$203:$AS$234,5,FALSE))</f>
        <v/>
      </c>
      <c r="BB10" s="29" t="str">
        <f t="shared" si="10"/>
        <v/>
      </c>
      <c r="BD10" s="25">
        <v>4</v>
      </c>
      <c r="BE10" s="28"/>
      <c r="BF10" s="5" t="str">
        <f>IF(BG$2="","",HLOOKUP(BG$2,Instructions!$D$203:$AS$234,5,FALSE))</f>
        <v/>
      </c>
      <c r="BG10" s="29" t="str">
        <f t="shared" si="11"/>
        <v/>
      </c>
      <c r="BI10" s="25">
        <v>4</v>
      </c>
      <c r="BJ10" s="28"/>
      <c r="BK10" s="5" t="str">
        <f>IF(BL$2="","",HLOOKUP(BL$2,Instructions!$D$203:$AS$234,5,FALSE))</f>
        <v/>
      </c>
      <c r="BL10" s="29" t="str">
        <f t="shared" si="12"/>
        <v/>
      </c>
      <c r="BN10" s="25">
        <v>4</v>
      </c>
      <c r="BO10" s="28"/>
      <c r="BP10" s="5" t="str">
        <f>IF(BQ$2="","",HLOOKUP(BQ$2,Instructions!$D$203:$AS$234,5,FALSE))</f>
        <v/>
      </c>
      <c r="BQ10" s="29" t="str">
        <f t="shared" si="13"/>
        <v/>
      </c>
      <c r="BS10" s="25">
        <v>4</v>
      </c>
      <c r="BT10" s="28"/>
      <c r="BU10" s="5" t="str">
        <f>IF(BV$2="","",HLOOKUP(BV$2,Instructions!$D$203:$AS$234,5,FALSE))</f>
        <v/>
      </c>
      <c r="BV10" s="29" t="str">
        <f t="shared" si="14"/>
        <v/>
      </c>
      <c r="BX10" s="25">
        <v>4</v>
      </c>
      <c r="BY10" s="28"/>
      <c r="BZ10" s="5" t="str">
        <f>IF(CA$2="","",HLOOKUP(CA$2,Instructions!$D$203:$AS$234,5,FALSE))</f>
        <v/>
      </c>
      <c r="CA10" s="29" t="str">
        <f t="shared" si="15"/>
        <v/>
      </c>
      <c r="CC10" s="25">
        <v>4</v>
      </c>
      <c r="CD10" s="28"/>
      <c r="CE10" s="5" t="str">
        <f>IF(CF$2="","",HLOOKUP(CF$2,Instructions!$D$203:$AS$234,5,FALSE))</f>
        <v/>
      </c>
      <c r="CF10" s="29" t="str">
        <f t="shared" si="16"/>
        <v/>
      </c>
      <c r="CH10" s="25">
        <v>4</v>
      </c>
      <c r="CI10" s="28"/>
      <c r="CJ10" s="5" t="str">
        <f>IF(CK$2="","",HLOOKUP(CK$2,Instructions!$D$203:$AS$234,5,FALSE))</f>
        <v/>
      </c>
      <c r="CK10" s="29" t="str">
        <f t="shared" si="17"/>
        <v/>
      </c>
      <c r="CM10" s="25">
        <v>4</v>
      </c>
      <c r="CN10" s="28"/>
      <c r="CO10" s="5" t="str">
        <f>IF(CP$2="","",HLOOKUP(CP$2,Instructions!$D$203:$AS$234,5,FALSE))</f>
        <v/>
      </c>
      <c r="CP10" s="29" t="str">
        <f t="shared" si="18"/>
        <v/>
      </c>
      <c r="CR10" s="25">
        <v>4</v>
      </c>
      <c r="CS10" s="28"/>
      <c r="CT10" s="5" t="str">
        <f>IF(CU$2="","",HLOOKUP(CU$2,Instructions!$D$203:$AS$234,5,FALSE))</f>
        <v/>
      </c>
      <c r="CU10" s="29" t="str">
        <f t="shared" si="19"/>
        <v/>
      </c>
      <c r="CW10" s="25">
        <v>4</v>
      </c>
      <c r="CX10" s="28"/>
      <c r="CY10" s="5" t="str">
        <f>IF(CZ$2="","",HLOOKUP(CZ$2,Instructions!$D$203:$AS$234,5,FALSE))</f>
        <v/>
      </c>
      <c r="CZ10" s="29" t="str">
        <f t="shared" si="20"/>
        <v/>
      </c>
      <c r="DB10" s="25">
        <v>4</v>
      </c>
      <c r="DC10" s="28"/>
      <c r="DD10" s="5" t="str">
        <f>IF(DE$2="","",HLOOKUP(DE$2,Instructions!$D$203:$AS$234,5,FALSE))</f>
        <v/>
      </c>
      <c r="DE10" s="29" t="str">
        <f t="shared" si="21"/>
        <v/>
      </c>
      <c r="DG10" s="25">
        <v>4</v>
      </c>
      <c r="DH10" s="28"/>
      <c r="DI10" s="5" t="str">
        <f>IF(DJ$2="","",HLOOKUP(DJ$2,Instructions!$D$203:$AS$234,5,FALSE))</f>
        <v/>
      </c>
      <c r="DJ10" s="29" t="str">
        <f t="shared" si="22"/>
        <v/>
      </c>
      <c r="DL10" s="25">
        <v>4</v>
      </c>
      <c r="DM10" s="28"/>
      <c r="DN10" s="5" t="str">
        <f>IF(DO$2="","",HLOOKUP(DO$2,Instructions!$D$203:$AS$234,5,FALSE))</f>
        <v/>
      </c>
      <c r="DO10" s="29" t="str">
        <f t="shared" si="23"/>
        <v/>
      </c>
      <c r="DQ10" s="25">
        <v>4</v>
      </c>
      <c r="DR10" s="28"/>
      <c r="DS10" s="5" t="str">
        <f>IF(DT$2="","",HLOOKUP(DT$2,Instructions!$D$203:$AS$234,5,FALSE))</f>
        <v/>
      </c>
      <c r="DT10" s="29" t="str">
        <f t="shared" si="24"/>
        <v/>
      </c>
      <c r="DV10" s="25">
        <v>4</v>
      </c>
      <c r="DW10" s="28"/>
      <c r="DX10" s="5" t="str">
        <f>IF(DY$2="","",HLOOKUP(DY$2,Instructions!$D$203:$AS$234,5,FALSE))</f>
        <v/>
      </c>
      <c r="DY10" s="29" t="str">
        <f t="shared" si="25"/>
        <v/>
      </c>
      <c r="EA10" s="25">
        <v>4</v>
      </c>
      <c r="EB10" s="28"/>
      <c r="EC10" s="5" t="str">
        <f>IF(ED$2="","",HLOOKUP(ED$2,Instructions!$D$203:$AS$234,5,FALSE))</f>
        <v/>
      </c>
      <c r="ED10" s="29" t="str">
        <f t="shared" si="26"/>
        <v/>
      </c>
      <c r="EF10" s="25">
        <v>4</v>
      </c>
      <c r="EG10" s="28"/>
      <c r="EH10" s="5" t="str">
        <f>IF(EI$2="","",HLOOKUP(EI$2,Instructions!$D$203:$AS$234,5,FALSE))</f>
        <v/>
      </c>
      <c r="EI10" s="29" t="str">
        <f t="shared" si="27"/>
        <v/>
      </c>
      <c r="EK10" s="25">
        <v>4</v>
      </c>
      <c r="EL10" s="28"/>
      <c r="EM10" s="5" t="str">
        <f>IF(EN$2="","",HLOOKUP(EN$2,Instructions!$D$203:$AS$234,5,FALSE))</f>
        <v/>
      </c>
      <c r="EN10" s="29" t="str">
        <f t="shared" si="28"/>
        <v/>
      </c>
      <c r="EP10" s="25">
        <v>4</v>
      </c>
      <c r="EQ10" s="28"/>
      <c r="ER10" s="5" t="str">
        <f>IF(ES$2="","",HLOOKUP(ES$2,Instructions!$D$203:$AS$234,5,FALSE))</f>
        <v/>
      </c>
      <c r="ES10" s="29" t="str">
        <f t="shared" si="29"/>
        <v/>
      </c>
      <c r="EU10" s="25">
        <v>4</v>
      </c>
      <c r="EV10" s="28"/>
      <c r="EW10" s="5" t="str">
        <f>IF(EX$2="","",HLOOKUP(EX$2,Instructions!$D$203:$AS$234,5,FALSE))</f>
        <v/>
      </c>
      <c r="EX10" s="29" t="str">
        <f t="shared" si="30"/>
        <v/>
      </c>
      <c r="EZ10" s="25">
        <v>4</v>
      </c>
      <c r="FA10" s="28"/>
      <c r="FB10" s="5" t="str">
        <f>IF(FC$2="","",HLOOKUP(FC$2,Instructions!$D$203:$AS$234,5,FALSE))</f>
        <v/>
      </c>
      <c r="FC10" s="29" t="str">
        <f t="shared" si="31"/>
        <v/>
      </c>
      <c r="FE10" s="25">
        <v>4</v>
      </c>
      <c r="FF10" s="28"/>
      <c r="FG10" s="5" t="str">
        <f>IF(FH$2="","",HLOOKUP(FH$2,Instructions!$D$203:$AS$234,5,FALSE))</f>
        <v/>
      </c>
      <c r="FH10" s="29" t="str">
        <f t="shared" si="32"/>
        <v/>
      </c>
      <c r="FJ10" s="25">
        <v>4</v>
      </c>
      <c r="FK10" s="28"/>
      <c r="FL10" s="5" t="str">
        <f>IF(FM$2="","",HLOOKUP(FM$2,Instructions!$D$203:$AS$234,5,FALSE))</f>
        <v/>
      </c>
      <c r="FM10" s="29" t="str">
        <f t="shared" si="33"/>
        <v/>
      </c>
      <c r="FO10" s="25">
        <v>4</v>
      </c>
      <c r="FP10" s="28"/>
      <c r="FQ10" s="5" t="str">
        <f>IF(FR$2="","",HLOOKUP(FR$2,Instructions!$D$203:$AS$234,5,FALSE))</f>
        <v/>
      </c>
      <c r="FR10" s="29" t="str">
        <f t="shared" si="34"/>
        <v/>
      </c>
      <c r="FT10" s="25">
        <v>4</v>
      </c>
      <c r="FU10" s="28"/>
      <c r="FV10" s="5" t="str">
        <f>IF(FW$2="","",HLOOKUP(FW$2,Instructions!$D$203:$AS$234,5,FALSE))</f>
        <v/>
      </c>
      <c r="FW10" s="29" t="str">
        <f t="shared" si="35"/>
        <v/>
      </c>
      <c r="FY10" s="25">
        <v>4</v>
      </c>
      <c r="FZ10" s="28"/>
      <c r="GA10" s="5" t="str">
        <f>IF(GB$2="","",HLOOKUP(GB$2,Instructions!$D$203:$AS$234,5,FALSE))</f>
        <v/>
      </c>
      <c r="GB10" s="29" t="str">
        <f t="shared" si="36"/>
        <v/>
      </c>
      <c r="GD10" s="25">
        <v>4</v>
      </c>
      <c r="GE10" s="28"/>
      <c r="GF10" s="5" t="str">
        <f>IF(GG$2="","",HLOOKUP(GG$2,Instructions!$D$203:$AS$234,5,FALSE))</f>
        <v/>
      </c>
      <c r="GG10" s="29" t="str">
        <f t="shared" si="37"/>
        <v/>
      </c>
      <c r="GI10" s="25">
        <v>4</v>
      </c>
      <c r="GJ10" s="28"/>
      <c r="GK10" s="5" t="str">
        <f>IF(GL$2="","",HLOOKUP(GL$2,Instructions!$D$203:$AS$234,5,FALSE))</f>
        <v/>
      </c>
      <c r="GL10" s="29" t="str">
        <f t="shared" si="38"/>
        <v/>
      </c>
      <c r="GN10" s="25">
        <v>4</v>
      </c>
      <c r="GO10" s="28"/>
      <c r="GP10" s="5" t="str">
        <f>IF(GQ$2="","",HLOOKUP(GQ$2,Instructions!$D$203:$AS$234,5,FALSE))</f>
        <v/>
      </c>
      <c r="GQ10" s="29" t="str">
        <f t="shared" si="39"/>
        <v/>
      </c>
    </row>
    <row r="11" spans="1:199" x14ac:dyDescent="0.3">
      <c r="A11" s="25">
        <v>5</v>
      </c>
      <c r="B11" s="28"/>
      <c r="C11" s="5" t="str">
        <f>IF(D$2="","",HLOOKUP(D$2,Instructions!$D$203:$AS$234,6,FALSE))</f>
        <v/>
      </c>
      <c r="D11" s="29" t="str">
        <f t="shared" si="0"/>
        <v/>
      </c>
      <c r="F11" s="25">
        <v>5</v>
      </c>
      <c r="G11" s="28"/>
      <c r="H11" s="5" t="str">
        <f>IF(I$2="","",HLOOKUP(I$2,Instructions!$D$203:$AS$234,6,FALSE))</f>
        <v/>
      </c>
      <c r="I11" s="29" t="str">
        <f t="shared" si="1"/>
        <v/>
      </c>
      <c r="K11" s="25">
        <v>5</v>
      </c>
      <c r="L11" s="28"/>
      <c r="M11" s="5" t="str">
        <f>IF(N$2="","",HLOOKUP(N$2,Instructions!$D$203:$AS$234,6,FALSE))</f>
        <v/>
      </c>
      <c r="N11" s="29" t="str">
        <f t="shared" si="2"/>
        <v/>
      </c>
      <c r="P11" s="25">
        <v>5</v>
      </c>
      <c r="Q11" s="28"/>
      <c r="R11" s="5" t="str">
        <f>IF(S$2="","",HLOOKUP(S$2,Instructions!$D$203:$AS$234,6,FALSE))</f>
        <v/>
      </c>
      <c r="S11" s="29" t="str">
        <f t="shared" si="3"/>
        <v/>
      </c>
      <c r="U11" s="25">
        <v>5</v>
      </c>
      <c r="V11" s="28"/>
      <c r="W11" s="5" t="str">
        <f>IF(X$2="","",HLOOKUP(X$2,Instructions!$D$203:$AS$234,6,FALSE))</f>
        <v/>
      </c>
      <c r="X11" s="29" t="str">
        <f t="shared" si="4"/>
        <v/>
      </c>
      <c r="Z11" s="25">
        <v>5</v>
      </c>
      <c r="AA11" s="28"/>
      <c r="AB11" s="5" t="str">
        <f>IF(AC$2="","",HLOOKUP(AC$2,Instructions!$D$203:$AS$234,6,FALSE))</f>
        <v/>
      </c>
      <c r="AC11" s="29" t="str">
        <f t="shared" si="5"/>
        <v/>
      </c>
      <c r="AE11" s="25">
        <v>5</v>
      </c>
      <c r="AF11" s="28"/>
      <c r="AG11" s="5" t="str">
        <f>IF(AH$2="","",HLOOKUP(AH$2,Instructions!$D$203:$AS$234,6,FALSE))</f>
        <v/>
      </c>
      <c r="AH11" s="29" t="str">
        <f t="shared" si="6"/>
        <v/>
      </c>
      <c r="AJ11" s="25">
        <v>5</v>
      </c>
      <c r="AK11" s="28"/>
      <c r="AL11" s="5" t="str">
        <f>IF(AM$2="","",HLOOKUP(AM$2,Instructions!$D$203:$AS$234,6,FALSE))</f>
        <v/>
      </c>
      <c r="AM11" s="29" t="str">
        <f t="shared" si="7"/>
        <v/>
      </c>
      <c r="AO11" s="25">
        <v>5</v>
      </c>
      <c r="AP11" s="28"/>
      <c r="AQ11" s="5" t="str">
        <f>IF(AR$2="","",HLOOKUP(AR$2,Instructions!$D$203:$AS$234,6,FALSE))</f>
        <v/>
      </c>
      <c r="AR11" s="29" t="str">
        <f t="shared" si="8"/>
        <v/>
      </c>
      <c r="AT11" s="25">
        <v>5</v>
      </c>
      <c r="AU11" s="28"/>
      <c r="AV11" s="5" t="str">
        <f>IF(AW$2="","",HLOOKUP(AW$2,Instructions!$D$203:$AS$234,6,FALSE))</f>
        <v/>
      </c>
      <c r="AW11" s="29" t="str">
        <f t="shared" si="9"/>
        <v/>
      </c>
      <c r="AY11" s="25">
        <v>5</v>
      </c>
      <c r="AZ11" s="28"/>
      <c r="BA11" s="5" t="str">
        <f>IF(BB$2="","",HLOOKUP(BB$2,Instructions!$D$203:$AS$234,6,FALSE))</f>
        <v/>
      </c>
      <c r="BB11" s="29" t="str">
        <f t="shared" si="10"/>
        <v/>
      </c>
      <c r="BD11" s="25">
        <v>5</v>
      </c>
      <c r="BE11" s="28"/>
      <c r="BF11" s="5" t="str">
        <f>IF(BG$2="","",HLOOKUP(BG$2,Instructions!$D$203:$AS$234,6,FALSE))</f>
        <v/>
      </c>
      <c r="BG11" s="29" t="str">
        <f t="shared" si="11"/>
        <v/>
      </c>
      <c r="BI11" s="25">
        <v>5</v>
      </c>
      <c r="BJ11" s="28"/>
      <c r="BK11" s="5" t="str">
        <f>IF(BL$2="","",HLOOKUP(BL$2,Instructions!$D$203:$AS$234,6,FALSE))</f>
        <v/>
      </c>
      <c r="BL11" s="29" t="str">
        <f t="shared" si="12"/>
        <v/>
      </c>
      <c r="BN11" s="25">
        <v>5</v>
      </c>
      <c r="BO11" s="28"/>
      <c r="BP11" s="5" t="str">
        <f>IF(BQ$2="","",HLOOKUP(BQ$2,Instructions!$D$203:$AS$234,6,FALSE))</f>
        <v/>
      </c>
      <c r="BQ11" s="29" t="str">
        <f t="shared" si="13"/>
        <v/>
      </c>
      <c r="BS11" s="25">
        <v>5</v>
      </c>
      <c r="BT11" s="28"/>
      <c r="BU11" s="5" t="str">
        <f>IF(BV$2="","",HLOOKUP(BV$2,Instructions!$D$203:$AS$234,6,FALSE))</f>
        <v/>
      </c>
      <c r="BV11" s="29" t="str">
        <f t="shared" si="14"/>
        <v/>
      </c>
      <c r="BX11" s="25">
        <v>5</v>
      </c>
      <c r="BY11" s="28"/>
      <c r="BZ11" s="5" t="str">
        <f>IF(CA$2="","",HLOOKUP(CA$2,Instructions!$D$203:$AS$234,6,FALSE))</f>
        <v/>
      </c>
      <c r="CA11" s="29" t="str">
        <f t="shared" si="15"/>
        <v/>
      </c>
      <c r="CC11" s="25">
        <v>5</v>
      </c>
      <c r="CD11" s="28"/>
      <c r="CE11" s="5" t="str">
        <f>IF(CF$2="","",HLOOKUP(CF$2,Instructions!$D$203:$AS$234,6,FALSE))</f>
        <v/>
      </c>
      <c r="CF11" s="29" t="str">
        <f t="shared" si="16"/>
        <v/>
      </c>
      <c r="CH11" s="25">
        <v>5</v>
      </c>
      <c r="CI11" s="28"/>
      <c r="CJ11" s="5" t="str">
        <f>IF(CK$2="","",HLOOKUP(CK$2,Instructions!$D$203:$AS$234,6,FALSE))</f>
        <v/>
      </c>
      <c r="CK11" s="29" t="str">
        <f t="shared" si="17"/>
        <v/>
      </c>
      <c r="CM11" s="25">
        <v>5</v>
      </c>
      <c r="CN11" s="28"/>
      <c r="CO11" s="5" t="str">
        <f>IF(CP$2="","",HLOOKUP(CP$2,Instructions!$D$203:$AS$234,6,FALSE))</f>
        <v/>
      </c>
      <c r="CP11" s="29" t="str">
        <f t="shared" si="18"/>
        <v/>
      </c>
      <c r="CR11" s="25">
        <v>5</v>
      </c>
      <c r="CS11" s="28"/>
      <c r="CT11" s="5" t="str">
        <f>IF(CU$2="","",HLOOKUP(CU$2,Instructions!$D$203:$AS$234,6,FALSE))</f>
        <v/>
      </c>
      <c r="CU11" s="29" t="str">
        <f t="shared" si="19"/>
        <v/>
      </c>
      <c r="CW11" s="25">
        <v>5</v>
      </c>
      <c r="CX11" s="28"/>
      <c r="CY11" s="5" t="str">
        <f>IF(CZ$2="","",HLOOKUP(CZ$2,Instructions!$D$203:$AS$234,6,FALSE))</f>
        <v/>
      </c>
      <c r="CZ11" s="29" t="str">
        <f t="shared" si="20"/>
        <v/>
      </c>
      <c r="DB11" s="25">
        <v>5</v>
      </c>
      <c r="DC11" s="28"/>
      <c r="DD11" s="5" t="str">
        <f>IF(DE$2="","",HLOOKUP(DE$2,Instructions!$D$203:$AS$234,6,FALSE))</f>
        <v/>
      </c>
      <c r="DE11" s="29" t="str">
        <f t="shared" si="21"/>
        <v/>
      </c>
      <c r="DG11" s="25">
        <v>5</v>
      </c>
      <c r="DH11" s="28"/>
      <c r="DI11" s="5" t="str">
        <f>IF(DJ$2="","",HLOOKUP(DJ$2,Instructions!$D$203:$AS$234,6,FALSE))</f>
        <v/>
      </c>
      <c r="DJ11" s="29" t="str">
        <f t="shared" si="22"/>
        <v/>
      </c>
      <c r="DL11" s="25">
        <v>5</v>
      </c>
      <c r="DM11" s="28"/>
      <c r="DN11" s="5" t="str">
        <f>IF(DO$2="","",HLOOKUP(DO$2,Instructions!$D$203:$AS$234,6,FALSE))</f>
        <v/>
      </c>
      <c r="DO11" s="29" t="str">
        <f t="shared" si="23"/>
        <v/>
      </c>
      <c r="DQ11" s="25">
        <v>5</v>
      </c>
      <c r="DR11" s="28"/>
      <c r="DS11" s="5" t="str">
        <f>IF(DT$2="","",HLOOKUP(DT$2,Instructions!$D$203:$AS$234,6,FALSE))</f>
        <v/>
      </c>
      <c r="DT11" s="29" t="str">
        <f t="shared" si="24"/>
        <v/>
      </c>
      <c r="DV11" s="25">
        <v>5</v>
      </c>
      <c r="DW11" s="28"/>
      <c r="DX11" s="5" t="str">
        <f>IF(DY$2="","",HLOOKUP(DY$2,Instructions!$D$203:$AS$234,6,FALSE))</f>
        <v/>
      </c>
      <c r="DY11" s="29" t="str">
        <f t="shared" si="25"/>
        <v/>
      </c>
      <c r="EA11" s="25">
        <v>5</v>
      </c>
      <c r="EB11" s="28"/>
      <c r="EC11" s="5" t="str">
        <f>IF(ED$2="","",HLOOKUP(ED$2,Instructions!$D$203:$AS$234,6,FALSE))</f>
        <v/>
      </c>
      <c r="ED11" s="29" t="str">
        <f t="shared" si="26"/>
        <v/>
      </c>
      <c r="EF11" s="25">
        <v>5</v>
      </c>
      <c r="EG11" s="28"/>
      <c r="EH11" s="5" t="str">
        <f>IF(EI$2="","",HLOOKUP(EI$2,Instructions!$D$203:$AS$234,6,FALSE))</f>
        <v/>
      </c>
      <c r="EI11" s="29" t="str">
        <f t="shared" si="27"/>
        <v/>
      </c>
      <c r="EK11" s="25">
        <v>5</v>
      </c>
      <c r="EL11" s="28"/>
      <c r="EM11" s="5" t="str">
        <f>IF(EN$2="","",HLOOKUP(EN$2,Instructions!$D$203:$AS$234,6,FALSE))</f>
        <v/>
      </c>
      <c r="EN11" s="29" t="str">
        <f t="shared" si="28"/>
        <v/>
      </c>
      <c r="EP11" s="25">
        <v>5</v>
      </c>
      <c r="EQ11" s="28"/>
      <c r="ER11" s="5" t="str">
        <f>IF(ES$2="","",HLOOKUP(ES$2,Instructions!$D$203:$AS$234,6,FALSE))</f>
        <v/>
      </c>
      <c r="ES11" s="29" t="str">
        <f t="shared" si="29"/>
        <v/>
      </c>
      <c r="EU11" s="25">
        <v>5</v>
      </c>
      <c r="EV11" s="28"/>
      <c r="EW11" s="5" t="str">
        <f>IF(EX$2="","",HLOOKUP(EX$2,Instructions!$D$203:$AS$234,6,FALSE))</f>
        <v/>
      </c>
      <c r="EX11" s="29" t="str">
        <f t="shared" si="30"/>
        <v/>
      </c>
      <c r="EZ11" s="25">
        <v>5</v>
      </c>
      <c r="FA11" s="28"/>
      <c r="FB11" s="5" t="str">
        <f>IF(FC$2="","",HLOOKUP(FC$2,Instructions!$D$203:$AS$234,6,FALSE))</f>
        <v/>
      </c>
      <c r="FC11" s="29" t="str">
        <f t="shared" si="31"/>
        <v/>
      </c>
      <c r="FE11" s="25">
        <v>5</v>
      </c>
      <c r="FF11" s="28"/>
      <c r="FG11" s="5" t="str">
        <f>IF(FH$2="","",HLOOKUP(FH$2,Instructions!$D$203:$AS$234,6,FALSE))</f>
        <v/>
      </c>
      <c r="FH11" s="29" t="str">
        <f t="shared" si="32"/>
        <v/>
      </c>
      <c r="FJ11" s="25">
        <v>5</v>
      </c>
      <c r="FK11" s="28"/>
      <c r="FL11" s="5" t="str">
        <f>IF(FM$2="","",HLOOKUP(FM$2,Instructions!$D$203:$AS$234,6,FALSE))</f>
        <v/>
      </c>
      <c r="FM11" s="29" t="str">
        <f t="shared" si="33"/>
        <v/>
      </c>
      <c r="FO11" s="25">
        <v>5</v>
      </c>
      <c r="FP11" s="28"/>
      <c r="FQ11" s="5" t="str">
        <f>IF(FR$2="","",HLOOKUP(FR$2,Instructions!$D$203:$AS$234,6,FALSE))</f>
        <v/>
      </c>
      <c r="FR11" s="29" t="str">
        <f t="shared" si="34"/>
        <v/>
      </c>
      <c r="FT11" s="25">
        <v>5</v>
      </c>
      <c r="FU11" s="28"/>
      <c r="FV11" s="5" t="str">
        <f>IF(FW$2="","",HLOOKUP(FW$2,Instructions!$D$203:$AS$234,6,FALSE))</f>
        <v/>
      </c>
      <c r="FW11" s="29" t="str">
        <f t="shared" si="35"/>
        <v/>
      </c>
      <c r="FY11" s="25">
        <v>5</v>
      </c>
      <c r="FZ11" s="28"/>
      <c r="GA11" s="5" t="str">
        <f>IF(GB$2="","",HLOOKUP(GB$2,Instructions!$D$203:$AS$234,6,FALSE))</f>
        <v/>
      </c>
      <c r="GB11" s="29" t="str">
        <f t="shared" si="36"/>
        <v/>
      </c>
      <c r="GD11" s="25">
        <v>5</v>
      </c>
      <c r="GE11" s="28"/>
      <c r="GF11" s="5" t="str">
        <f>IF(GG$2="","",HLOOKUP(GG$2,Instructions!$D$203:$AS$234,6,FALSE))</f>
        <v/>
      </c>
      <c r="GG11" s="29" t="str">
        <f t="shared" si="37"/>
        <v/>
      </c>
      <c r="GI11" s="25">
        <v>5</v>
      </c>
      <c r="GJ11" s="28"/>
      <c r="GK11" s="5" t="str">
        <f>IF(GL$2="","",HLOOKUP(GL$2,Instructions!$D$203:$AS$234,6,FALSE))</f>
        <v/>
      </c>
      <c r="GL11" s="29" t="str">
        <f t="shared" si="38"/>
        <v/>
      </c>
      <c r="GN11" s="25">
        <v>5</v>
      </c>
      <c r="GO11" s="28"/>
      <c r="GP11" s="5" t="str">
        <f>IF(GQ$2="","",HLOOKUP(GQ$2,Instructions!$D$203:$AS$234,6,FALSE))</f>
        <v/>
      </c>
      <c r="GQ11" s="29" t="str">
        <f t="shared" si="39"/>
        <v/>
      </c>
    </row>
    <row r="12" spans="1:199" x14ac:dyDescent="0.3">
      <c r="A12" s="25">
        <v>6</v>
      </c>
      <c r="B12" s="28"/>
      <c r="C12" s="5" t="str">
        <f>IF(D$2="","",HLOOKUP(D$2,Instructions!$D$203:$AS$234,7,FALSE))</f>
        <v/>
      </c>
      <c r="D12" s="29" t="str">
        <f t="shared" si="0"/>
        <v/>
      </c>
      <c r="F12" s="25">
        <v>6</v>
      </c>
      <c r="G12" s="28"/>
      <c r="H12" s="5" t="str">
        <f>IF(I$2="","",HLOOKUP(I$2,Instructions!$D$203:$AS$234,7,FALSE))</f>
        <v/>
      </c>
      <c r="I12" s="29" t="str">
        <f t="shared" si="1"/>
        <v/>
      </c>
      <c r="K12" s="25">
        <v>6</v>
      </c>
      <c r="L12" s="28"/>
      <c r="M12" s="5" t="str">
        <f>IF(N$2="","",HLOOKUP(N$2,Instructions!$D$203:$AS$234,7,FALSE))</f>
        <v/>
      </c>
      <c r="N12" s="29" t="str">
        <f t="shared" si="2"/>
        <v/>
      </c>
      <c r="P12" s="25">
        <v>6</v>
      </c>
      <c r="Q12" s="28"/>
      <c r="R12" s="5" t="str">
        <f>IF(S$2="","",HLOOKUP(S$2,Instructions!$D$203:$AS$234,7,FALSE))</f>
        <v/>
      </c>
      <c r="S12" s="29" t="str">
        <f t="shared" si="3"/>
        <v/>
      </c>
      <c r="U12" s="25">
        <v>6</v>
      </c>
      <c r="V12" s="28"/>
      <c r="W12" s="5" t="str">
        <f>IF(X$2="","",HLOOKUP(X$2,Instructions!$D$203:$AS$234,7,FALSE))</f>
        <v/>
      </c>
      <c r="X12" s="29" t="str">
        <f t="shared" si="4"/>
        <v/>
      </c>
      <c r="Z12" s="25">
        <v>6</v>
      </c>
      <c r="AA12" s="28"/>
      <c r="AB12" s="5" t="str">
        <f>IF(AC$2="","",HLOOKUP(AC$2,Instructions!$D$203:$AS$234,7,FALSE))</f>
        <v/>
      </c>
      <c r="AC12" s="29" t="str">
        <f t="shared" si="5"/>
        <v/>
      </c>
      <c r="AE12" s="25">
        <v>6</v>
      </c>
      <c r="AF12" s="28"/>
      <c r="AG12" s="5" t="str">
        <f>IF(AH$2="","",HLOOKUP(AH$2,Instructions!$D$203:$AS$234,7,FALSE))</f>
        <v/>
      </c>
      <c r="AH12" s="29" t="str">
        <f t="shared" si="6"/>
        <v/>
      </c>
      <c r="AJ12" s="25">
        <v>6</v>
      </c>
      <c r="AK12" s="28"/>
      <c r="AL12" s="5" t="str">
        <f>IF(AM$2="","",HLOOKUP(AM$2,Instructions!$D$203:$AS$234,7,FALSE))</f>
        <v/>
      </c>
      <c r="AM12" s="29" t="str">
        <f t="shared" si="7"/>
        <v/>
      </c>
      <c r="AO12" s="25">
        <v>6</v>
      </c>
      <c r="AP12" s="28"/>
      <c r="AQ12" s="5" t="str">
        <f>IF(AR$2="","",HLOOKUP(AR$2,Instructions!$D$203:$AS$234,7,FALSE))</f>
        <v/>
      </c>
      <c r="AR12" s="29" t="str">
        <f t="shared" si="8"/>
        <v/>
      </c>
      <c r="AT12" s="25">
        <v>6</v>
      </c>
      <c r="AU12" s="28"/>
      <c r="AV12" s="5" t="str">
        <f>IF(AW$2="","",HLOOKUP(AW$2,Instructions!$D$203:$AS$234,7,FALSE))</f>
        <v/>
      </c>
      <c r="AW12" s="29" t="str">
        <f t="shared" si="9"/>
        <v/>
      </c>
      <c r="AY12" s="25">
        <v>6</v>
      </c>
      <c r="AZ12" s="28"/>
      <c r="BA12" s="5" t="str">
        <f>IF(BB$2="","",HLOOKUP(BB$2,Instructions!$D$203:$AS$234,7,FALSE))</f>
        <v/>
      </c>
      <c r="BB12" s="29" t="str">
        <f t="shared" si="10"/>
        <v/>
      </c>
      <c r="BD12" s="25">
        <v>6</v>
      </c>
      <c r="BE12" s="28"/>
      <c r="BF12" s="5" t="str">
        <f>IF(BG$2="","",HLOOKUP(BG$2,Instructions!$D$203:$AS$234,7,FALSE))</f>
        <v/>
      </c>
      <c r="BG12" s="29" t="str">
        <f t="shared" si="11"/>
        <v/>
      </c>
      <c r="BI12" s="25">
        <v>6</v>
      </c>
      <c r="BJ12" s="28"/>
      <c r="BK12" s="5" t="str">
        <f>IF(BL$2="","",HLOOKUP(BL$2,Instructions!$D$203:$AS$234,7,FALSE))</f>
        <v/>
      </c>
      <c r="BL12" s="29" t="str">
        <f t="shared" si="12"/>
        <v/>
      </c>
      <c r="BN12" s="25">
        <v>6</v>
      </c>
      <c r="BO12" s="28"/>
      <c r="BP12" s="5" t="str">
        <f>IF(BQ$2="","",HLOOKUP(BQ$2,Instructions!$D$203:$AS$234,7,FALSE))</f>
        <v/>
      </c>
      <c r="BQ12" s="29" t="str">
        <f t="shared" si="13"/>
        <v/>
      </c>
      <c r="BS12" s="25">
        <v>6</v>
      </c>
      <c r="BT12" s="28"/>
      <c r="BU12" s="5" t="str">
        <f>IF(BV$2="","",HLOOKUP(BV$2,Instructions!$D$203:$AS$234,7,FALSE))</f>
        <v/>
      </c>
      <c r="BV12" s="29" t="str">
        <f t="shared" si="14"/>
        <v/>
      </c>
      <c r="BX12" s="25">
        <v>6</v>
      </c>
      <c r="BY12" s="28"/>
      <c r="BZ12" s="5" t="str">
        <f>IF(CA$2="","",HLOOKUP(CA$2,Instructions!$D$203:$AS$234,7,FALSE))</f>
        <v/>
      </c>
      <c r="CA12" s="29" t="str">
        <f t="shared" si="15"/>
        <v/>
      </c>
      <c r="CC12" s="25">
        <v>6</v>
      </c>
      <c r="CD12" s="28"/>
      <c r="CE12" s="5" t="str">
        <f>IF(CF$2="","",HLOOKUP(CF$2,Instructions!$D$203:$AS$234,7,FALSE))</f>
        <v/>
      </c>
      <c r="CF12" s="29" t="str">
        <f t="shared" si="16"/>
        <v/>
      </c>
      <c r="CH12" s="25">
        <v>6</v>
      </c>
      <c r="CI12" s="28"/>
      <c r="CJ12" s="5" t="str">
        <f>IF(CK$2="","",HLOOKUP(CK$2,Instructions!$D$203:$AS$234,7,FALSE))</f>
        <v/>
      </c>
      <c r="CK12" s="29" t="str">
        <f t="shared" si="17"/>
        <v/>
      </c>
      <c r="CM12" s="25">
        <v>6</v>
      </c>
      <c r="CN12" s="28"/>
      <c r="CO12" s="5" t="str">
        <f>IF(CP$2="","",HLOOKUP(CP$2,Instructions!$D$203:$AS$234,7,FALSE))</f>
        <v/>
      </c>
      <c r="CP12" s="29" t="str">
        <f t="shared" si="18"/>
        <v/>
      </c>
      <c r="CR12" s="25">
        <v>6</v>
      </c>
      <c r="CS12" s="28"/>
      <c r="CT12" s="5" t="str">
        <f>IF(CU$2="","",HLOOKUP(CU$2,Instructions!$D$203:$AS$234,7,FALSE))</f>
        <v/>
      </c>
      <c r="CU12" s="29" t="str">
        <f t="shared" si="19"/>
        <v/>
      </c>
      <c r="CW12" s="25">
        <v>6</v>
      </c>
      <c r="CX12" s="28"/>
      <c r="CY12" s="5" t="str">
        <f>IF(CZ$2="","",HLOOKUP(CZ$2,Instructions!$D$203:$AS$234,7,FALSE))</f>
        <v/>
      </c>
      <c r="CZ12" s="29" t="str">
        <f t="shared" si="20"/>
        <v/>
      </c>
      <c r="DB12" s="25">
        <v>6</v>
      </c>
      <c r="DC12" s="28"/>
      <c r="DD12" s="5" t="str">
        <f>IF(DE$2="","",HLOOKUP(DE$2,Instructions!$D$203:$AS$234,7,FALSE))</f>
        <v/>
      </c>
      <c r="DE12" s="29" t="str">
        <f t="shared" si="21"/>
        <v/>
      </c>
      <c r="DG12" s="25">
        <v>6</v>
      </c>
      <c r="DH12" s="28"/>
      <c r="DI12" s="5" t="str">
        <f>IF(DJ$2="","",HLOOKUP(DJ$2,Instructions!$D$203:$AS$234,7,FALSE))</f>
        <v/>
      </c>
      <c r="DJ12" s="29" t="str">
        <f t="shared" si="22"/>
        <v/>
      </c>
      <c r="DL12" s="25">
        <v>6</v>
      </c>
      <c r="DM12" s="28"/>
      <c r="DN12" s="5" t="str">
        <f>IF(DO$2="","",HLOOKUP(DO$2,Instructions!$D$203:$AS$234,7,FALSE))</f>
        <v/>
      </c>
      <c r="DO12" s="29" t="str">
        <f t="shared" si="23"/>
        <v/>
      </c>
      <c r="DQ12" s="25">
        <v>6</v>
      </c>
      <c r="DR12" s="28"/>
      <c r="DS12" s="5" t="str">
        <f>IF(DT$2="","",HLOOKUP(DT$2,Instructions!$D$203:$AS$234,7,FALSE))</f>
        <v/>
      </c>
      <c r="DT12" s="29" t="str">
        <f t="shared" si="24"/>
        <v/>
      </c>
      <c r="DV12" s="25">
        <v>6</v>
      </c>
      <c r="DW12" s="28"/>
      <c r="DX12" s="5" t="str">
        <f>IF(DY$2="","",HLOOKUP(DY$2,Instructions!$D$203:$AS$234,7,FALSE))</f>
        <v/>
      </c>
      <c r="DY12" s="29" t="str">
        <f t="shared" si="25"/>
        <v/>
      </c>
      <c r="EA12" s="25">
        <v>6</v>
      </c>
      <c r="EB12" s="28"/>
      <c r="EC12" s="5" t="str">
        <f>IF(ED$2="","",HLOOKUP(ED$2,Instructions!$D$203:$AS$234,7,FALSE))</f>
        <v/>
      </c>
      <c r="ED12" s="29" t="str">
        <f t="shared" si="26"/>
        <v/>
      </c>
      <c r="EF12" s="25">
        <v>6</v>
      </c>
      <c r="EG12" s="28"/>
      <c r="EH12" s="5" t="str">
        <f>IF(EI$2="","",HLOOKUP(EI$2,Instructions!$D$203:$AS$234,7,FALSE))</f>
        <v/>
      </c>
      <c r="EI12" s="29" t="str">
        <f t="shared" si="27"/>
        <v/>
      </c>
      <c r="EK12" s="25">
        <v>6</v>
      </c>
      <c r="EL12" s="28"/>
      <c r="EM12" s="5" t="str">
        <f>IF(EN$2="","",HLOOKUP(EN$2,Instructions!$D$203:$AS$234,7,FALSE))</f>
        <v/>
      </c>
      <c r="EN12" s="29" t="str">
        <f t="shared" si="28"/>
        <v/>
      </c>
      <c r="EP12" s="25">
        <v>6</v>
      </c>
      <c r="EQ12" s="28"/>
      <c r="ER12" s="5" t="str">
        <f>IF(ES$2="","",HLOOKUP(ES$2,Instructions!$D$203:$AS$234,7,FALSE))</f>
        <v/>
      </c>
      <c r="ES12" s="29" t="str">
        <f t="shared" si="29"/>
        <v/>
      </c>
      <c r="EU12" s="25">
        <v>6</v>
      </c>
      <c r="EV12" s="28"/>
      <c r="EW12" s="5" t="str">
        <f>IF(EX$2="","",HLOOKUP(EX$2,Instructions!$D$203:$AS$234,7,FALSE))</f>
        <v/>
      </c>
      <c r="EX12" s="29" t="str">
        <f t="shared" si="30"/>
        <v/>
      </c>
      <c r="EZ12" s="25">
        <v>6</v>
      </c>
      <c r="FA12" s="28"/>
      <c r="FB12" s="5" t="str">
        <f>IF(FC$2="","",HLOOKUP(FC$2,Instructions!$D$203:$AS$234,7,FALSE))</f>
        <v/>
      </c>
      <c r="FC12" s="29" t="str">
        <f t="shared" si="31"/>
        <v/>
      </c>
      <c r="FE12" s="25">
        <v>6</v>
      </c>
      <c r="FF12" s="28"/>
      <c r="FG12" s="5" t="str">
        <f>IF(FH$2="","",HLOOKUP(FH$2,Instructions!$D$203:$AS$234,7,FALSE))</f>
        <v/>
      </c>
      <c r="FH12" s="29" t="str">
        <f t="shared" si="32"/>
        <v/>
      </c>
      <c r="FJ12" s="25">
        <v>6</v>
      </c>
      <c r="FK12" s="28"/>
      <c r="FL12" s="5" t="str">
        <f>IF(FM$2="","",HLOOKUP(FM$2,Instructions!$D$203:$AS$234,7,FALSE))</f>
        <v/>
      </c>
      <c r="FM12" s="29" t="str">
        <f t="shared" si="33"/>
        <v/>
      </c>
      <c r="FO12" s="25">
        <v>6</v>
      </c>
      <c r="FP12" s="28"/>
      <c r="FQ12" s="5" t="str">
        <f>IF(FR$2="","",HLOOKUP(FR$2,Instructions!$D$203:$AS$234,7,FALSE))</f>
        <v/>
      </c>
      <c r="FR12" s="29" t="str">
        <f t="shared" si="34"/>
        <v/>
      </c>
      <c r="FT12" s="25">
        <v>6</v>
      </c>
      <c r="FU12" s="28"/>
      <c r="FV12" s="5" t="str">
        <f>IF(FW$2="","",HLOOKUP(FW$2,Instructions!$D$203:$AS$234,7,FALSE))</f>
        <v/>
      </c>
      <c r="FW12" s="29" t="str">
        <f t="shared" si="35"/>
        <v/>
      </c>
      <c r="FY12" s="25">
        <v>6</v>
      </c>
      <c r="FZ12" s="28"/>
      <c r="GA12" s="5" t="str">
        <f>IF(GB$2="","",HLOOKUP(GB$2,Instructions!$D$203:$AS$234,7,FALSE))</f>
        <v/>
      </c>
      <c r="GB12" s="29" t="str">
        <f t="shared" si="36"/>
        <v/>
      </c>
      <c r="GD12" s="25">
        <v>6</v>
      </c>
      <c r="GE12" s="28"/>
      <c r="GF12" s="5" t="str">
        <f>IF(GG$2="","",HLOOKUP(GG$2,Instructions!$D$203:$AS$234,7,FALSE))</f>
        <v/>
      </c>
      <c r="GG12" s="29" t="str">
        <f t="shared" si="37"/>
        <v/>
      </c>
      <c r="GI12" s="25">
        <v>6</v>
      </c>
      <c r="GJ12" s="28"/>
      <c r="GK12" s="5" t="str">
        <f>IF(GL$2="","",HLOOKUP(GL$2,Instructions!$D$203:$AS$234,7,FALSE))</f>
        <v/>
      </c>
      <c r="GL12" s="29" t="str">
        <f t="shared" si="38"/>
        <v/>
      </c>
      <c r="GN12" s="25">
        <v>6</v>
      </c>
      <c r="GO12" s="28"/>
      <c r="GP12" s="5" t="str">
        <f>IF(GQ$2="","",HLOOKUP(GQ$2,Instructions!$D$203:$AS$234,7,FALSE))</f>
        <v/>
      </c>
      <c r="GQ12" s="29" t="str">
        <f t="shared" si="39"/>
        <v/>
      </c>
    </row>
    <row r="13" spans="1:199" x14ac:dyDescent="0.3">
      <c r="A13" s="25">
        <v>7</v>
      </c>
      <c r="B13" s="28"/>
      <c r="C13" s="5" t="str">
        <f>IF(D$2="","",HLOOKUP(D$2,Instructions!$D$203:$AS$234,8,FALSE))</f>
        <v/>
      </c>
      <c r="D13" s="29" t="str">
        <f t="shared" si="0"/>
        <v/>
      </c>
      <c r="F13" s="25">
        <v>7</v>
      </c>
      <c r="G13" s="28"/>
      <c r="H13" s="5" t="str">
        <f>IF(I$2="","",HLOOKUP(I$2,Instructions!$D$203:$AS$234,8,FALSE))</f>
        <v/>
      </c>
      <c r="I13" s="29" t="str">
        <f t="shared" si="1"/>
        <v/>
      </c>
      <c r="K13" s="25">
        <v>7</v>
      </c>
      <c r="L13" s="28"/>
      <c r="M13" s="5" t="str">
        <f>IF(N$2="","",HLOOKUP(N$2,Instructions!$D$203:$AS$234,8,FALSE))</f>
        <v/>
      </c>
      <c r="N13" s="29" t="str">
        <f t="shared" si="2"/>
        <v/>
      </c>
      <c r="P13" s="25">
        <v>7</v>
      </c>
      <c r="Q13" s="28"/>
      <c r="R13" s="5" t="str">
        <f>IF(S$2="","",HLOOKUP(S$2,Instructions!$D$203:$AS$234,8,FALSE))</f>
        <v/>
      </c>
      <c r="S13" s="29" t="str">
        <f t="shared" si="3"/>
        <v/>
      </c>
      <c r="U13" s="25">
        <v>7</v>
      </c>
      <c r="V13" s="28"/>
      <c r="W13" s="5" t="str">
        <f>IF(X$2="","",HLOOKUP(X$2,Instructions!$D$203:$AS$234,8,FALSE))</f>
        <v/>
      </c>
      <c r="X13" s="29" t="str">
        <f t="shared" si="4"/>
        <v/>
      </c>
      <c r="Z13" s="25">
        <v>7</v>
      </c>
      <c r="AA13" s="28"/>
      <c r="AB13" s="5" t="str">
        <f>IF(AC$2="","",HLOOKUP(AC$2,Instructions!$D$203:$AS$234,8,FALSE))</f>
        <v/>
      </c>
      <c r="AC13" s="29" t="str">
        <f t="shared" si="5"/>
        <v/>
      </c>
      <c r="AE13" s="25">
        <v>7</v>
      </c>
      <c r="AF13" s="28"/>
      <c r="AG13" s="5" t="str">
        <f>IF(AH$2="","",HLOOKUP(AH$2,Instructions!$D$203:$AS$234,8,FALSE))</f>
        <v/>
      </c>
      <c r="AH13" s="29" t="str">
        <f t="shared" si="6"/>
        <v/>
      </c>
      <c r="AJ13" s="25">
        <v>7</v>
      </c>
      <c r="AK13" s="28"/>
      <c r="AL13" s="5" t="str">
        <f>IF(AM$2="","",HLOOKUP(AM$2,Instructions!$D$203:$AS$234,8,FALSE))</f>
        <v/>
      </c>
      <c r="AM13" s="29" t="str">
        <f t="shared" si="7"/>
        <v/>
      </c>
      <c r="AO13" s="25">
        <v>7</v>
      </c>
      <c r="AP13" s="28"/>
      <c r="AQ13" s="5" t="str">
        <f>IF(AR$2="","",HLOOKUP(AR$2,Instructions!$D$203:$AS$234,8,FALSE))</f>
        <v/>
      </c>
      <c r="AR13" s="29" t="str">
        <f t="shared" si="8"/>
        <v/>
      </c>
      <c r="AT13" s="25">
        <v>7</v>
      </c>
      <c r="AU13" s="28"/>
      <c r="AV13" s="5" t="str">
        <f>IF(AW$2="","",HLOOKUP(AW$2,Instructions!$D$203:$AS$234,8,FALSE))</f>
        <v/>
      </c>
      <c r="AW13" s="29" t="str">
        <f t="shared" si="9"/>
        <v/>
      </c>
      <c r="AY13" s="25">
        <v>7</v>
      </c>
      <c r="AZ13" s="28"/>
      <c r="BA13" s="5" t="str">
        <f>IF(BB$2="","",HLOOKUP(BB$2,Instructions!$D$203:$AS$234,8,FALSE))</f>
        <v/>
      </c>
      <c r="BB13" s="29" t="str">
        <f t="shared" si="10"/>
        <v/>
      </c>
      <c r="BD13" s="25">
        <v>7</v>
      </c>
      <c r="BE13" s="28"/>
      <c r="BF13" s="5" t="str">
        <f>IF(BG$2="","",HLOOKUP(BG$2,Instructions!$D$203:$AS$234,8,FALSE))</f>
        <v/>
      </c>
      <c r="BG13" s="29" t="str">
        <f t="shared" si="11"/>
        <v/>
      </c>
      <c r="BI13" s="25">
        <v>7</v>
      </c>
      <c r="BJ13" s="28"/>
      <c r="BK13" s="5" t="str">
        <f>IF(BL$2="","",HLOOKUP(BL$2,Instructions!$D$203:$AS$234,8,FALSE))</f>
        <v/>
      </c>
      <c r="BL13" s="29" t="str">
        <f t="shared" si="12"/>
        <v/>
      </c>
      <c r="BN13" s="25">
        <v>7</v>
      </c>
      <c r="BO13" s="28"/>
      <c r="BP13" s="5" t="str">
        <f>IF(BQ$2="","",HLOOKUP(BQ$2,Instructions!$D$203:$AS$234,8,FALSE))</f>
        <v/>
      </c>
      <c r="BQ13" s="29" t="str">
        <f t="shared" si="13"/>
        <v/>
      </c>
      <c r="BS13" s="25">
        <v>7</v>
      </c>
      <c r="BT13" s="28"/>
      <c r="BU13" s="5" t="str">
        <f>IF(BV$2="","",HLOOKUP(BV$2,Instructions!$D$203:$AS$234,8,FALSE))</f>
        <v/>
      </c>
      <c r="BV13" s="29" t="str">
        <f t="shared" si="14"/>
        <v/>
      </c>
      <c r="BX13" s="25">
        <v>7</v>
      </c>
      <c r="BY13" s="28"/>
      <c r="BZ13" s="5" t="str">
        <f>IF(CA$2="","",HLOOKUP(CA$2,Instructions!$D$203:$AS$234,8,FALSE))</f>
        <v/>
      </c>
      <c r="CA13" s="29" t="str">
        <f t="shared" si="15"/>
        <v/>
      </c>
      <c r="CC13" s="25">
        <v>7</v>
      </c>
      <c r="CD13" s="28"/>
      <c r="CE13" s="5" t="str">
        <f>IF(CF$2="","",HLOOKUP(CF$2,Instructions!$D$203:$AS$234,8,FALSE))</f>
        <v/>
      </c>
      <c r="CF13" s="29" t="str">
        <f t="shared" si="16"/>
        <v/>
      </c>
      <c r="CH13" s="25">
        <v>7</v>
      </c>
      <c r="CI13" s="28"/>
      <c r="CJ13" s="5" t="str">
        <f>IF(CK$2="","",HLOOKUP(CK$2,Instructions!$D$203:$AS$234,8,FALSE))</f>
        <v/>
      </c>
      <c r="CK13" s="29" t="str">
        <f t="shared" si="17"/>
        <v/>
      </c>
      <c r="CM13" s="25">
        <v>7</v>
      </c>
      <c r="CN13" s="28"/>
      <c r="CO13" s="5" t="str">
        <f>IF(CP$2="","",HLOOKUP(CP$2,Instructions!$D$203:$AS$234,8,FALSE))</f>
        <v/>
      </c>
      <c r="CP13" s="29" t="str">
        <f t="shared" si="18"/>
        <v/>
      </c>
      <c r="CR13" s="25">
        <v>7</v>
      </c>
      <c r="CS13" s="28"/>
      <c r="CT13" s="5" t="str">
        <f>IF(CU$2="","",HLOOKUP(CU$2,Instructions!$D$203:$AS$234,8,FALSE))</f>
        <v/>
      </c>
      <c r="CU13" s="29" t="str">
        <f t="shared" si="19"/>
        <v/>
      </c>
      <c r="CW13" s="25">
        <v>7</v>
      </c>
      <c r="CX13" s="28"/>
      <c r="CY13" s="5" t="str">
        <f>IF(CZ$2="","",HLOOKUP(CZ$2,Instructions!$D$203:$AS$234,8,FALSE))</f>
        <v/>
      </c>
      <c r="CZ13" s="29" t="str">
        <f t="shared" si="20"/>
        <v/>
      </c>
      <c r="DB13" s="25">
        <v>7</v>
      </c>
      <c r="DC13" s="28"/>
      <c r="DD13" s="5" t="str">
        <f>IF(DE$2="","",HLOOKUP(DE$2,Instructions!$D$203:$AS$234,8,FALSE))</f>
        <v/>
      </c>
      <c r="DE13" s="29" t="str">
        <f t="shared" si="21"/>
        <v/>
      </c>
      <c r="DG13" s="25">
        <v>7</v>
      </c>
      <c r="DH13" s="28"/>
      <c r="DI13" s="5" t="str">
        <f>IF(DJ$2="","",HLOOKUP(DJ$2,Instructions!$D$203:$AS$234,8,FALSE))</f>
        <v/>
      </c>
      <c r="DJ13" s="29" t="str">
        <f t="shared" si="22"/>
        <v/>
      </c>
      <c r="DL13" s="25">
        <v>7</v>
      </c>
      <c r="DM13" s="28"/>
      <c r="DN13" s="5" t="str">
        <f>IF(DO$2="","",HLOOKUP(DO$2,Instructions!$D$203:$AS$234,8,FALSE))</f>
        <v/>
      </c>
      <c r="DO13" s="29" t="str">
        <f t="shared" si="23"/>
        <v/>
      </c>
      <c r="DQ13" s="25">
        <v>7</v>
      </c>
      <c r="DR13" s="28"/>
      <c r="DS13" s="5" t="str">
        <f>IF(DT$2="","",HLOOKUP(DT$2,Instructions!$D$203:$AS$234,8,FALSE))</f>
        <v/>
      </c>
      <c r="DT13" s="29" t="str">
        <f t="shared" si="24"/>
        <v/>
      </c>
      <c r="DV13" s="25">
        <v>7</v>
      </c>
      <c r="DW13" s="28"/>
      <c r="DX13" s="5" t="str">
        <f>IF(DY$2="","",HLOOKUP(DY$2,Instructions!$D$203:$AS$234,8,FALSE))</f>
        <v/>
      </c>
      <c r="DY13" s="29" t="str">
        <f t="shared" si="25"/>
        <v/>
      </c>
      <c r="EA13" s="25">
        <v>7</v>
      </c>
      <c r="EB13" s="28"/>
      <c r="EC13" s="5" t="str">
        <f>IF(ED$2="","",HLOOKUP(ED$2,Instructions!$D$203:$AS$234,8,FALSE))</f>
        <v/>
      </c>
      <c r="ED13" s="29" t="str">
        <f t="shared" si="26"/>
        <v/>
      </c>
      <c r="EF13" s="25">
        <v>7</v>
      </c>
      <c r="EG13" s="28"/>
      <c r="EH13" s="5" t="str">
        <f>IF(EI$2="","",HLOOKUP(EI$2,Instructions!$D$203:$AS$234,8,FALSE))</f>
        <v/>
      </c>
      <c r="EI13" s="29" t="str">
        <f t="shared" si="27"/>
        <v/>
      </c>
      <c r="EK13" s="25">
        <v>7</v>
      </c>
      <c r="EL13" s="28"/>
      <c r="EM13" s="5" t="str">
        <f>IF(EN$2="","",HLOOKUP(EN$2,Instructions!$D$203:$AS$234,8,FALSE))</f>
        <v/>
      </c>
      <c r="EN13" s="29" t="str">
        <f t="shared" si="28"/>
        <v/>
      </c>
      <c r="EP13" s="25">
        <v>7</v>
      </c>
      <c r="EQ13" s="28"/>
      <c r="ER13" s="5" t="str">
        <f>IF(ES$2="","",HLOOKUP(ES$2,Instructions!$D$203:$AS$234,8,FALSE))</f>
        <v/>
      </c>
      <c r="ES13" s="29" t="str">
        <f t="shared" si="29"/>
        <v/>
      </c>
      <c r="EU13" s="25">
        <v>7</v>
      </c>
      <c r="EV13" s="28"/>
      <c r="EW13" s="5" t="str">
        <f>IF(EX$2="","",HLOOKUP(EX$2,Instructions!$D$203:$AS$234,8,FALSE))</f>
        <v/>
      </c>
      <c r="EX13" s="29" t="str">
        <f t="shared" si="30"/>
        <v/>
      </c>
      <c r="EZ13" s="25">
        <v>7</v>
      </c>
      <c r="FA13" s="28"/>
      <c r="FB13" s="5" t="str">
        <f>IF(FC$2="","",HLOOKUP(FC$2,Instructions!$D$203:$AS$234,8,FALSE))</f>
        <v/>
      </c>
      <c r="FC13" s="29" t="str">
        <f t="shared" si="31"/>
        <v/>
      </c>
      <c r="FE13" s="25">
        <v>7</v>
      </c>
      <c r="FF13" s="28"/>
      <c r="FG13" s="5" t="str">
        <f>IF(FH$2="","",HLOOKUP(FH$2,Instructions!$D$203:$AS$234,8,FALSE))</f>
        <v/>
      </c>
      <c r="FH13" s="29" t="str">
        <f t="shared" si="32"/>
        <v/>
      </c>
      <c r="FJ13" s="25">
        <v>7</v>
      </c>
      <c r="FK13" s="28"/>
      <c r="FL13" s="5" t="str">
        <f>IF(FM$2="","",HLOOKUP(FM$2,Instructions!$D$203:$AS$234,8,FALSE))</f>
        <v/>
      </c>
      <c r="FM13" s="29" t="str">
        <f t="shared" si="33"/>
        <v/>
      </c>
      <c r="FO13" s="25">
        <v>7</v>
      </c>
      <c r="FP13" s="28"/>
      <c r="FQ13" s="5" t="str">
        <f>IF(FR$2="","",HLOOKUP(FR$2,Instructions!$D$203:$AS$234,8,FALSE))</f>
        <v/>
      </c>
      <c r="FR13" s="29" t="str">
        <f t="shared" si="34"/>
        <v/>
      </c>
      <c r="FT13" s="25">
        <v>7</v>
      </c>
      <c r="FU13" s="28"/>
      <c r="FV13" s="5" t="str">
        <f>IF(FW$2="","",HLOOKUP(FW$2,Instructions!$D$203:$AS$234,8,FALSE))</f>
        <v/>
      </c>
      <c r="FW13" s="29" t="str">
        <f t="shared" si="35"/>
        <v/>
      </c>
      <c r="FY13" s="25">
        <v>7</v>
      </c>
      <c r="FZ13" s="28"/>
      <c r="GA13" s="5" t="str">
        <f>IF(GB$2="","",HLOOKUP(GB$2,Instructions!$D$203:$AS$234,8,FALSE))</f>
        <v/>
      </c>
      <c r="GB13" s="29" t="str">
        <f t="shared" si="36"/>
        <v/>
      </c>
      <c r="GD13" s="25">
        <v>7</v>
      </c>
      <c r="GE13" s="28"/>
      <c r="GF13" s="5" t="str">
        <f>IF(GG$2="","",HLOOKUP(GG$2,Instructions!$D$203:$AS$234,8,FALSE))</f>
        <v/>
      </c>
      <c r="GG13" s="29" t="str">
        <f t="shared" si="37"/>
        <v/>
      </c>
      <c r="GI13" s="25">
        <v>7</v>
      </c>
      <c r="GJ13" s="28"/>
      <c r="GK13" s="5" t="str">
        <f>IF(GL$2="","",HLOOKUP(GL$2,Instructions!$D$203:$AS$234,8,FALSE))</f>
        <v/>
      </c>
      <c r="GL13" s="29" t="str">
        <f t="shared" si="38"/>
        <v/>
      </c>
      <c r="GN13" s="25">
        <v>7</v>
      </c>
      <c r="GO13" s="28"/>
      <c r="GP13" s="5" t="str">
        <f>IF(GQ$2="","",HLOOKUP(GQ$2,Instructions!$D$203:$AS$234,8,FALSE))</f>
        <v/>
      </c>
      <c r="GQ13" s="29" t="str">
        <f t="shared" si="39"/>
        <v/>
      </c>
    </row>
    <row r="14" spans="1:199" x14ac:dyDescent="0.3">
      <c r="A14" s="25">
        <v>8</v>
      </c>
      <c r="B14" s="28"/>
      <c r="C14" s="5" t="str">
        <f>IF(D$2="","",HLOOKUP(D$2,Instructions!$D$203:$AS$234,9,FALSE))</f>
        <v/>
      </c>
      <c r="D14" s="29" t="str">
        <f t="shared" si="0"/>
        <v/>
      </c>
      <c r="F14" s="25">
        <v>8</v>
      </c>
      <c r="G14" s="28"/>
      <c r="H14" s="5" t="str">
        <f>IF(I$2="","",HLOOKUP(I$2,Instructions!$D$203:$AS$234,9,FALSE))</f>
        <v/>
      </c>
      <c r="I14" s="29" t="str">
        <f t="shared" si="1"/>
        <v/>
      </c>
      <c r="K14" s="25">
        <v>8</v>
      </c>
      <c r="L14" s="28"/>
      <c r="M14" s="5" t="str">
        <f>IF(N$2="","",HLOOKUP(N$2,Instructions!$D$203:$AS$234,9,FALSE))</f>
        <v/>
      </c>
      <c r="N14" s="29" t="str">
        <f t="shared" si="2"/>
        <v/>
      </c>
      <c r="P14" s="25">
        <v>8</v>
      </c>
      <c r="Q14" s="28"/>
      <c r="R14" s="5" t="str">
        <f>IF(S$2="","",HLOOKUP(S$2,Instructions!$D$203:$AS$234,9,FALSE))</f>
        <v/>
      </c>
      <c r="S14" s="29" t="str">
        <f t="shared" si="3"/>
        <v/>
      </c>
      <c r="U14" s="25">
        <v>8</v>
      </c>
      <c r="V14" s="28"/>
      <c r="W14" s="5" t="str">
        <f>IF(X$2="","",HLOOKUP(X$2,Instructions!$D$203:$AS$234,9,FALSE))</f>
        <v/>
      </c>
      <c r="X14" s="29" t="str">
        <f t="shared" si="4"/>
        <v/>
      </c>
      <c r="Z14" s="25">
        <v>8</v>
      </c>
      <c r="AA14" s="28"/>
      <c r="AB14" s="5" t="str">
        <f>IF(AC$2="","",HLOOKUP(AC$2,Instructions!$D$203:$AS$234,9,FALSE))</f>
        <v/>
      </c>
      <c r="AC14" s="29" t="str">
        <f t="shared" si="5"/>
        <v/>
      </c>
      <c r="AE14" s="25">
        <v>8</v>
      </c>
      <c r="AF14" s="28"/>
      <c r="AG14" s="5" t="str">
        <f>IF(AH$2="","",HLOOKUP(AH$2,Instructions!$D$203:$AS$234,9,FALSE))</f>
        <v/>
      </c>
      <c r="AH14" s="29" t="str">
        <f t="shared" si="6"/>
        <v/>
      </c>
      <c r="AJ14" s="25">
        <v>8</v>
      </c>
      <c r="AK14" s="28"/>
      <c r="AL14" s="5" t="str">
        <f>IF(AM$2="","",HLOOKUP(AM$2,Instructions!$D$203:$AS$234,9,FALSE))</f>
        <v/>
      </c>
      <c r="AM14" s="29" t="str">
        <f t="shared" si="7"/>
        <v/>
      </c>
      <c r="AO14" s="25">
        <v>8</v>
      </c>
      <c r="AP14" s="28"/>
      <c r="AQ14" s="5" t="str">
        <f>IF(AR$2="","",HLOOKUP(AR$2,Instructions!$D$203:$AS$234,9,FALSE))</f>
        <v/>
      </c>
      <c r="AR14" s="29" t="str">
        <f t="shared" si="8"/>
        <v/>
      </c>
      <c r="AT14" s="25">
        <v>8</v>
      </c>
      <c r="AU14" s="28"/>
      <c r="AV14" s="5" t="str">
        <f>IF(AW$2="","",HLOOKUP(AW$2,Instructions!$D$203:$AS$234,9,FALSE))</f>
        <v/>
      </c>
      <c r="AW14" s="29" t="str">
        <f t="shared" si="9"/>
        <v/>
      </c>
      <c r="AY14" s="25">
        <v>8</v>
      </c>
      <c r="AZ14" s="28"/>
      <c r="BA14" s="5" t="str">
        <f>IF(BB$2="","",HLOOKUP(BB$2,Instructions!$D$203:$AS$234,9,FALSE))</f>
        <v/>
      </c>
      <c r="BB14" s="29" t="str">
        <f t="shared" si="10"/>
        <v/>
      </c>
      <c r="BD14" s="25">
        <v>8</v>
      </c>
      <c r="BE14" s="28"/>
      <c r="BF14" s="5" t="str">
        <f>IF(BG$2="","",HLOOKUP(BG$2,Instructions!$D$203:$AS$234,9,FALSE))</f>
        <v/>
      </c>
      <c r="BG14" s="29" t="str">
        <f t="shared" si="11"/>
        <v/>
      </c>
      <c r="BI14" s="25">
        <v>8</v>
      </c>
      <c r="BJ14" s="28"/>
      <c r="BK14" s="5" t="str">
        <f>IF(BL$2="","",HLOOKUP(BL$2,Instructions!$D$203:$AS$234,9,FALSE))</f>
        <v/>
      </c>
      <c r="BL14" s="29" t="str">
        <f t="shared" si="12"/>
        <v/>
      </c>
      <c r="BN14" s="25">
        <v>8</v>
      </c>
      <c r="BO14" s="28"/>
      <c r="BP14" s="5" t="str">
        <f>IF(BQ$2="","",HLOOKUP(BQ$2,Instructions!$D$203:$AS$234,9,FALSE))</f>
        <v/>
      </c>
      <c r="BQ14" s="29" t="str">
        <f t="shared" si="13"/>
        <v/>
      </c>
      <c r="BS14" s="25">
        <v>8</v>
      </c>
      <c r="BT14" s="28"/>
      <c r="BU14" s="5" t="str">
        <f>IF(BV$2="","",HLOOKUP(BV$2,Instructions!$D$203:$AS$234,9,FALSE))</f>
        <v/>
      </c>
      <c r="BV14" s="29" t="str">
        <f t="shared" si="14"/>
        <v/>
      </c>
      <c r="BX14" s="25">
        <v>8</v>
      </c>
      <c r="BY14" s="28"/>
      <c r="BZ14" s="5" t="str">
        <f>IF(CA$2="","",HLOOKUP(CA$2,Instructions!$D$203:$AS$234,9,FALSE))</f>
        <v/>
      </c>
      <c r="CA14" s="29" t="str">
        <f t="shared" si="15"/>
        <v/>
      </c>
      <c r="CC14" s="25">
        <v>8</v>
      </c>
      <c r="CD14" s="28"/>
      <c r="CE14" s="5" t="str">
        <f>IF(CF$2="","",HLOOKUP(CF$2,Instructions!$D$203:$AS$234,9,FALSE))</f>
        <v/>
      </c>
      <c r="CF14" s="29" t="str">
        <f t="shared" si="16"/>
        <v/>
      </c>
      <c r="CH14" s="25">
        <v>8</v>
      </c>
      <c r="CI14" s="28"/>
      <c r="CJ14" s="5" t="str">
        <f>IF(CK$2="","",HLOOKUP(CK$2,Instructions!$D$203:$AS$234,9,FALSE))</f>
        <v/>
      </c>
      <c r="CK14" s="29" t="str">
        <f t="shared" si="17"/>
        <v/>
      </c>
      <c r="CM14" s="25">
        <v>8</v>
      </c>
      <c r="CN14" s="28"/>
      <c r="CO14" s="5" t="str">
        <f>IF(CP$2="","",HLOOKUP(CP$2,Instructions!$D$203:$AS$234,9,FALSE))</f>
        <v/>
      </c>
      <c r="CP14" s="29" t="str">
        <f t="shared" si="18"/>
        <v/>
      </c>
      <c r="CR14" s="25">
        <v>8</v>
      </c>
      <c r="CS14" s="28"/>
      <c r="CT14" s="5" t="str">
        <f>IF(CU$2="","",HLOOKUP(CU$2,Instructions!$D$203:$AS$234,9,FALSE))</f>
        <v/>
      </c>
      <c r="CU14" s="29" t="str">
        <f t="shared" si="19"/>
        <v/>
      </c>
      <c r="CW14" s="25">
        <v>8</v>
      </c>
      <c r="CX14" s="28"/>
      <c r="CY14" s="5" t="str">
        <f>IF(CZ$2="","",HLOOKUP(CZ$2,Instructions!$D$203:$AS$234,9,FALSE))</f>
        <v/>
      </c>
      <c r="CZ14" s="29" t="str">
        <f t="shared" si="20"/>
        <v/>
      </c>
      <c r="DB14" s="25">
        <v>8</v>
      </c>
      <c r="DC14" s="28"/>
      <c r="DD14" s="5" t="str">
        <f>IF(DE$2="","",HLOOKUP(DE$2,Instructions!$D$203:$AS$234,9,FALSE))</f>
        <v/>
      </c>
      <c r="DE14" s="29" t="str">
        <f t="shared" si="21"/>
        <v/>
      </c>
      <c r="DG14" s="25">
        <v>8</v>
      </c>
      <c r="DH14" s="28"/>
      <c r="DI14" s="5" t="str">
        <f>IF(DJ$2="","",HLOOKUP(DJ$2,Instructions!$D$203:$AS$234,9,FALSE))</f>
        <v/>
      </c>
      <c r="DJ14" s="29" t="str">
        <f t="shared" si="22"/>
        <v/>
      </c>
      <c r="DL14" s="25">
        <v>8</v>
      </c>
      <c r="DM14" s="28"/>
      <c r="DN14" s="5" t="str">
        <f>IF(DO$2="","",HLOOKUP(DO$2,Instructions!$D$203:$AS$234,9,FALSE))</f>
        <v/>
      </c>
      <c r="DO14" s="29" t="str">
        <f t="shared" si="23"/>
        <v/>
      </c>
      <c r="DQ14" s="25">
        <v>8</v>
      </c>
      <c r="DR14" s="28"/>
      <c r="DS14" s="5" t="str">
        <f>IF(DT$2="","",HLOOKUP(DT$2,Instructions!$D$203:$AS$234,9,FALSE))</f>
        <v/>
      </c>
      <c r="DT14" s="29" t="str">
        <f t="shared" si="24"/>
        <v/>
      </c>
      <c r="DV14" s="25">
        <v>8</v>
      </c>
      <c r="DW14" s="28"/>
      <c r="DX14" s="5" t="str">
        <f>IF(DY$2="","",HLOOKUP(DY$2,Instructions!$D$203:$AS$234,9,FALSE))</f>
        <v/>
      </c>
      <c r="DY14" s="29" t="str">
        <f t="shared" si="25"/>
        <v/>
      </c>
      <c r="EA14" s="25">
        <v>8</v>
      </c>
      <c r="EB14" s="28"/>
      <c r="EC14" s="5" t="str">
        <f>IF(ED$2="","",HLOOKUP(ED$2,Instructions!$D$203:$AS$234,9,FALSE))</f>
        <v/>
      </c>
      <c r="ED14" s="29" t="str">
        <f t="shared" si="26"/>
        <v/>
      </c>
      <c r="EF14" s="25">
        <v>8</v>
      </c>
      <c r="EG14" s="28"/>
      <c r="EH14" s="5" t="str">
        <f>IF(EI$2="","",HLOOKUP(EI$2,Instructions!$D$203:$AS$234,9,FALSE))</f>
        <v/>
      </c>
      <c r="EI14" s="29" t="str">
        <f t="shared" si="27"/>
        <v/>
      </c>
      <c r="EK14" s="25">
        <v>8</v>
      </c>
      <c r="EL14" s="28"/>
      <c r="EM14" s="5" t="str">
        <f>IF(EN$2="","",HLOOKUP(EN$2,Instructions!$D$203:$AS$234,9,FALSE))</f>
        <v/>
      </c>
      <c r="EN14" s="29" t="str">
        <f t="shared" si="28"/>
        <v/>
      </c>
      <c r="EP14" s="25">
        <v>8</v>
      </c>
      <c r="EQ14" s="28"/>
      <c r="ER14" s="5" t="str">
        <f>IF(ES$2="","",HLOOKUP(ES$2,Instructions!$D$203:$AS$234,9,FALSE))</f>
        <v/>
      </c>
      <c r="ES14" s="29" t="str">
        <f t="shared" si="29"/>
        <v/>
      </c>
      <c r="EU14" s="25">
        <v>8</v>
      </c>
      <c r="EV14" s="28"/>
      <c r="EW14" s="5" t="str">
        <f>IF(EX$2="","",HLOOKUP(EX$2,Instructions!$D$203:$AS$234,9,FALSE))</f>
        <v/>
      </c>
      <c r="EX14" s="29" t="str">
        <f t="shared" si="30"/>
        <v/>
      </c>
      <c r="EZ14" s="25">
        <v>8</v>
      </c>
      <c r="FA14" s="28"/>
      <c r="FB14" s="5" t="str">
        <f>IF(FC$2="","",HLOOKUP(FC$2,Instructions!$D$203:$AS$234,9,FALSE))</f>
        <v/>
      </c>
      <c r="FC14" s="29" t="str">
        <f t="shared" si="31"/>
        <v/>
      </c>
      <c r="FE14" s="25">
        <v>8</v>
      </c>
      <c r="FF14" s="28"/>
      <c r="FG14" s="5" t="str">
        <f>IF(FH$2="","",HLOOKUP(FH$2,Instructions!$D$203:$AS$234,9,FALSE))</f>
        <v/>
      </c>
      <c r="FH14" s="29" t="str">
        <f t="shared" si="32"/>
        <v/>
      </c>
      <c r="FJ14" s="25">
        <v>8</v>
      </c>
      <c r="FK14" s="28"/>
      <c r="FL14" s="5" t="str">
        <f>IF(FM$2="","",HLOOKUP(FM$2,Instructions!$D$203:$AS$234,9,FALSE))</f>
        <v/>
      </c>
      <c r="FM14" s="29" t="str">
        <f t="shared" si="33"/>
        <v/>
      </c>
      <c r="FO14" s="25">
        <v>8</v>
      </c>
      <c r="FP14" s="28"/>
      <c r="FQ14" s="5" t="str">
        <f>IF(FR$2="","",HLOOKUP(FR$2,Instructions!$D$203:$AS$234,9,FALSE))</f>
        <v/>
      </c>
      <c r="FR14" s="29" t="str">
        <f t="shared" si="34"/>
        <v/>
      </c>
      <c r="FT14" s="25">
        <v>8</v>
      </c>
      <c r="FU14" s="28"/>
      <c r="FV14" s="5" t="str">
        <f>IF(FW$2="","",HLOOKUP(FW$2,Instructions!$D$203:$AS$234,9,FALSE))</f>
        <v/>
      </c>
      <c r="FW14" s="29" t="str">
        <f t="shared" si="35"/>
        <v/>
      </c>
      <c r="FY14" s="25">
        <v>8</v>
      </c>
      <c r="FZ14" s="28"/>
      <c r="GA14" s="5" t="str">
        <f>IF(GB$2="","",HLOOKUP(GB$2,Instructions!$D$203:$AS$234,9,FALSE))</f>
        <v/>
      </c>
      <c r="GB14" s="29" t="str">
        <f t="shared" si="36"/>
        <v/>
      </c>
      <c r="GD14" s="25">
        <v>8</v>
      </c>
      <c r="GE14" s="28"/>
      <c r="GF14" s="5" t="str">
        <f>IF(GG$2="","",HLOOKUP(GG$2,Instructions!$D$203:$AS$234,9,FALSE))</f>
        <v/>
      </c>
      <c r="GG14" s="29" t="str">
        <f t="shared" si="37"/>
        <v/>
      </c>
      <c r="GI14" s="25">
        <v>8</v>
      </c>
      <c r="GJ14" s="28"/>
      <c r="GK14" s="5" t="str">
        <f>IF(GL$2="","",HLOOKUP(GL$2,Instructions!$D$203:$AS$234,9,FALSE))</f>
        <v/>
      </c>
      <c r="GL14" s="29" t="str">
        <f t="shared" si="38"/>
        <v/>
      </c>
      <c r="GN14" s="25">
        <v>8</v>
      </c>
      <c r="GO14" s="28"/>
      <c r="GP14" s="5" t="str">
        <f>IF(GQ$2="","",HLOOKUP(GQ$2,Instructions!$D$203:$AS$234,9,FALSE))</f>
        <v/>
      </c>
      <c r="GQ14" s="29" t="str">
        <f t="shared" si="39"/>
        <v/>
      </c>
    </row>
    <row r="15" spans="1:199" x14ac:dyDescent="0.3">
      <c r="A15" s="25">
        <v>9</v>
      </c>
      <c r="B15" s="28"/>
      <c r="C15" s="5" t="str">
        <f>IF(D$2="","",HLOOKUP(D$2,Instructions!$D$203:$AS$234,10,FALSE))</f>
        <v/>
      </c>
      <c r="D15" s="29" t="str">
        <f t="shared" si="0"/>
        <v/>
      </c>
      <c r="F15" s="25">
        <v>9</v>
      </c>
      <c r="G15" s="28"/>
      <c r="H15" s="5" t="str">
        <f>IF(I$2="","",HLOOKUP(I$2,Instructions!$D$203:$AS$234,10,FALSE))</f>
        <v/>
      </c>
      <c r="I15" s="29" t="str">
        <f t="shared" si="1"/>
        <v/>
      </c>
      <c r="K15" s="25">
        <v>9</v>
      </c>
      <c r="L15" s="28"/>
      <c r="M15" s="5" t="str">
        <f>IF(N$2="","",HLOOKUP(N$2,Instructions!$D$203:$AS$234,10,FALSE))</f>
        <v/>
      </c>
      <c r="N15" s="29" t="str">
        <f t="shared" si="2"/>
        <v/>
      </c>
      <c r="P15" s="25">
        <v>9</v>
      </c>
      <c r="Q15" s="28"/>
      <c r="R15" s="5" t="str">
        <f>IF(S$2="","",HLOOKUP(S$2,Instructions!$D$203:$AS$234,10,FALSE))</f>
        <v/>
      </c>
      <c r="S15" s="29" t="str">
        <f t="shared" si="3"/>
        <v/>
      </c>
      <c r="U15" s="25">
        <v>9</v>
      </c>
      <c r="V15" s="28"/>
      <c r="W15" s="5" t="str">
        <f>IF(X$2="","",HLOOKUP(X$2,Instructions!$D$203:$AS$234,10,FALSE))</f>
        <v/>
      </c>
      <c r="X15" s="29" t="str">
        <f t="shared" si="4"/>
        <v/>
      </c>
      <c r="Z15" s="25">
        <v>9</v>
      </c>
      <c r="AA15" s="28"/>
      <c r="AB15" s="5" t="str">
        <f>IF(AC$2="","",HLOOKUP(AC$2,Instructions!$D$203:$AS$234,10,FALSE))</f>
        <v/>
      </c>
      <c r="AC15" s="29" t="str">
        <f t="shared" si="5"/>
        <v/>
      </c>
      <c r="AE15" s="25">
        <v>9</v>
      </c>
      <c r="AF15" s="28"/>
      <c r="AG15" s="5" t="str">
        <f>IF(AH$2="","",HLOOKUP(AH$2,Instructions!$D$203:$AS$234,10,FALSE))</f>
        <v/>
      </c>
      <c r="AH15" s="29" t="str">
        <f t="shared" si="6"/>
        <v/>
      </c>
      <c r="AJ15" s="25">
        <v>9</v>
      </c>
      <c r="AK15" s="28"/>
      <c r="AL15" s="5" t="str">
        <f>IF(AM$2="","",HLOOKUP(AM$2,Instructions!$D$203:$AS$234,10,FALSE))</f>
        <v/>
      </c>
      <c r="AM15" s="29" t="str">
        <f t="shared" si="7"/>
        <v/>
      </c>
      <c r="AO15" s="25">
        <v>9</v>
      </c>
      <c r="AP15" s="28"/>
      <c r="AQ15" s="5" t="str">
        <f>IF(AR$2="","",HLOOKUP(AR$2,Instructions!$D$203:$AS$234,10,FALSE))</f>
        <v/>
      </c>
      <c r="AR15" s="29" t="str">
        <f t="shared" si="8"/>
        <v/>
      </c>
      <c r="AT15" s="25">
        <v>9</v>
      </c>
      <c r="AU15" s="28"/>
      <c r="AV15" s="5" t="str">
        <f>IF(AW$2="","",HLOOKUP(AW$2,Instructions!$D$203:$AS$234,10,FALSE))</f>
        <v/>
      </c>
      <c r="AW15" s="29" t="str">
        <f t="shared" si="9"/>
        <v/>
      </c>
      <c r="AY15" s="25">
        <v>9</v>
      </c>
      <c r="AZ15" s="28"/>
      <c r="BA15" s="5" t="str">
        <f>IF(BB$2="","",HLOOKUP(BB$2,Instructions!$D$203:$AS$234,10,FALSE))</f>
        <v/>
      </c>
      <c r="BB15" s="29" t="str">
        <f t="shared" si="10"/>
        <v/>
      </c>
      <c r="BD15" s="25">
        <v>9</v>
      </c>
      <c r="BE15" s="28"/>
      <c r="BF15" s="5" t="str">
        <f>IF(BG$2="","",HLOOKUP(BG$2,Instructions!$D$203:$AS$234,10,FALSE))</f>
        <v/>
      </c>
      <c r="BG15" s="29" t="str">
        <f t="shared" si="11"/>
        <v/>
      </c>
      <c r="BI15" s="25">
        <v>9</v>
      </c>
      <c r="BJ15" s="28"/>
      <c r="BK15" s="5" t="str">
        <f>IF(BL$2="","",HLOOKUP(BL$2,Instructions!$D$203:$AS$234,10,FALSE))</f>
        <v/>
      </c>
      <c r="BL15" s="29" t="str">
        <f t="shared" si="12"/>
        <v/>
      </c>
      <c r="BN15" s="25">
        <v>9</v>
      </c>
      <c r="BO15" s="28"/>
      <c r="BP15" s="5" t="str">
        <f>IF(BQ$2="","",HLOOKUP(BQ$2,Instructions!$D$203:$AS$234,10,FALSE))</f>
        <v/>
      </c>
      <c r="BQ15" s="29" t="str">
        <f t="shared" si="13"/>
        <v/>
      </c>
      <c r="BS15" s="25">
        <v>9</v>
      </c>
      <c r="BT15" s="28"/>
      <c r="BU15" s="5" t="str">
        <f>IF(BV$2="","",HLOOKUP(BV$2,Instructions!$D$203:$AS$234,10,FALSE))</f>
        <v/>
      </c>
      <c r="BV15" s="29" t="str">
        <f t="shared" si="14"/>
        <v/>
      </c>
      <c r="BX15" s="25">
        <v>9</v>
      </c>
      <c r="BY15" s="28"/>
      <c r="BZ15" s="5" t="str">
        <f>IF(CA$2="","",HLOOKUP(CA$2,Instructions!$D$203:$AS$234,10,FALSE))</f>
        <v/>
      </c>
      <c r="CA15" s="29" t="str">
        <f t="shared" si="15"/>
        <v/>
      </c>
      <c r="CC15" s="25">
        <v>9</v>
      </c>
      <c r="CD15" s="28"/>
      <c r="CE15" s="5" t="str">
        <f>IF(CF$2="","",HLOOKUP(CF$2,Instructions!$D$203:$AS$234,10,FALSE))</f>
        <v/>
      </c>
      <c r="CF15" s="29" t="str">
        <f t="shared" si="16"/>
        <v/>
      </c>
      <c r="CH15" s="25">
        <v>9</v>
      </c>
      <c r="CI15" s="28"/>
      <c r="CJ15" s="5" t="str">
        <f>IF(CK$2="","",HLOOKUP(CK$2,Instructions!$D$203:$AS$234,10,FALSE))</f>
        <v/>
      </c>
      <c r="CK15" s="29" t="str">
        <f t="shared" si="17"/>
        <v/>
      </c>
      <c r="CM15" s="25">
        <v>9</v>
      </c>
      <c r="CN15" s="28"/>
      <c r="CO15" s="5" t="str">
        <f>IF(CP$2="","",HLOOKUP(CP$2,Instructions!$D$203:$AS$234,10,FALSE))</f>
        <v/>
      </c>
      <c r="CP15" s="29" t="str">
        <f t="shared" si="18"/>
        <v/>
      </c>
      <c r="CR15" s="25">
        <v>9</v>
      </c>
      <c r="CS15" s="28"/>
      <c r="CT15" s="5" t="str">
        <f>IF(CU$2="","",HLOOKUP(CU$2,Instructions!$D$203:$AS$234,10,FALSE))</f>
        <v/>
      </c>
      <c r="CU15" s="29" t="str">
        <f t="shared" si="19"/>
        <v/>
      </c>
      <c r="CW15" s="25">
        <v>9</v>
      </c>
      <c r="CX15" s="28"/>
      <c r="CY15" s="5" t="str">
        <f>IF(CZ$2="","",HLOOKUP(CZ$2,Instructions!$D$203:$AS$234,10,FALSE))</f>
        <v/>
      </c>
      <c r="CZ15" s="29" t="str">
        <f t="shared" si="20"/>
        <v/>
      </c>
      <c r="DB15" s="25">
        <v>9</v>
      </c>
      <c r="DC15" s="28"/>
      <c r="DD15" s="5" t="str">
        <f>IF(DE$2="","",HLOOKUP(DE$2,Instructions!$D$203:$AS$234,10,FALSE))</f>
        <v/>
      </c>
      <c r="DE15" s="29" t="str">
        <f t="shared" si="21"/>
        <v/>
      </c>
      <c r="DG15" s="25">
        <v>9</v>
      </c>
      <c r="DH15" s="28"/>
      <c r="DI15" s="5" t="str">
        <f>IF(DJ$2="","",HLOOKUP(DJ$2,Instructions!$D$203:$AS$234,10,FALSE))</f>
        <v/>
      </c>
      <c r="DJ15" s="29" t="str">
        <f t="shared" si="22"/>
        <v/>
      </c>
      <c r="DL15" s="25">
        <v>9</v>
      </c>
      <c r="DM15" s="28"/>
      <c r="DN15" s="5" t="str">
        <f>IF(DO$2="","",HLOOKUP(DO$2,Instructions!$D$203:$AS$234,10,FALSE))</f>
        <v/>
      </c>
      <c r="DO15" s="29" t="str">
        <f t="shared" si="23"/>
        <v/>
      </c>
      <c r="DQ15" s="25">
        <v>9</v>
      </c>
      <c r="DR15" s="28"/>
      <c r="DS15" s="5" t="str">
        <f>IF(DT$2="","",HLOOKUP(DT$2,Instructions!$D$203:$AS$234,10,FALSE))</f>
        <v/>
      </c>
      <c r="DT15" s="29" t="str">
        <f t="shared" si="24"/>
        <v/>
      </c>
      <c r="DV15" s="25">
        <v>9</v>
      </c>
      <c r="DW15" s="28"/>
      <c r="DX15" s="5" t="str">
        <f>IF(DY$2="","",HLOOKUP(DY$2,Instructions!$D$203:$AS$234,10,FALSE))</f>
        <v/>
      </c>
      <c r="DY15" s="29" t="str">
        <f t="shared" si="25"/>
        <v/>
      </c>
      <c r="EA15" s="25">
        <v>9</v>
      </c>
      <c r="EB15" s="28"/>
      <c r="EC15" s="5" t="str">
        <f>IF(ED$2="","",HLOOKUP(ED$2,Instructions!$D$203:$AS$234,10,FALSE))</f>
        <v/>
      </c>
      <c r="ED15" s="29" t="str">
        <f t="shared" si="26"/>
        <v/>
      </c>
      <c r="EF15" s="25">
        <v>9</v>
      </c>
      <c r="EG15" s="28"/>
      <c r="EH15" s="5" t="str">
        <f>IF(EI$2="","",HLOOKUP(EI$2,Instructions!$D$203:$AS$234,10,FALSE))</f>
        <v/>
      </c>
      <c r="EI15" s="29" t="str">
        <f t="shared" si="27"/>
        <v/>
      </c>
      <c r="EK15" s="25">
        <v>9</v>
      </c>
      <c r="EL15" s="28"/>
      <c r="EM15" s="5" t="str">
        <f>IF(EN$2="","",HLOOKUP(EN$2,Instructions!$D$203:$AS$234,10,FALSE))</f>
        <v/>
      </c>
      <c r="EN15" s="29" t="str">
        <f t="shared" si="28"/>
        <v/>
      </c>
      <c r="EP15" s="25">
        <v>9</v>
      </c>
      <c r="EQ15" s="28"/>
      <c r="ER15" s="5" t="str">
        <f>IF(ES$2="","",HLOOKUP(ES$2,Instructions!$D$203:$AS$234,10,FALSE))</f>
        <v/>
      </c>
      <c r="ES15" s="29" t="str">
        <f t="shared" si="29"/>
        <v/>
      </c>
      <c r="EU15" s="25">
        <v>9</v>
      </c>
      <c r="EV15" s="28"/>
      <c r="EW15" s="5" t="str">
        <f>IF(EX$2="","",HLOOKUP(EX$2,Instructions!$D$203:$AS$234,10,FALSE))</f>
        <v/>
      </c>
      <c r="EX15" s="29" t="str">
        <f t="shared" si="30"/>
        <v/>
      </c>
      <c r="EZ15" s="25">
        <v>9</v>
      </c>
      <c r="FA15" s="28"/>
      <c r="FB15" s="5" t="str">
        <f>IF(FC$2="","",HLOOKUP(FC$2,Instructions!$D$203:$AS$234,10,FALSE))</f>
        <v/>
      </c>
      <c r="FC15" s="29" t="str">
        <f t="shared" si="31"/>
        <v/>
      </c>
      <c r="FE15" s="25">
        <v>9</v>
      </c>
      <c r="FF15" s="28"/>
      <c r="FG15" s="5" t="str">
        <f>IF(FH$2="","",HLOOKUP(FH$2,Instructions!$D$203:$AS$234,10,FALSE))</f>
        <v/>
      </c>
      <c r="FH15" s="29" t="str">
        <f t="shared" si="32"/>
        <v/>
      </c>
      <c r="FJ15" s="25">
        <v>9</v>
      </c>
      <c r="FK15" s="28"/>
      <c r="FL15" s="5" t="str">
        <f>IF(FM$2="","",HLOOKUP(FM$2,Instructions!$D$203:$AS$234,10,FALSE))</f>
        <v/>
      </c>
      <c r="FM15" s="29" t="str">
        <f t="shared" si="33"/>
        <v/>
      </c>
      <c r="FO15" s="25">
        <v>9</v>
      </c>
      <c r="FP15" s="28"/>
      <c r="FQ15" s="5" t="str">
        <f>IF(FR$2="","",HLOOKUP(FR$2,Instructions!$D$203:$AS$234,10,FALSE))</f>
        <v/>
      </c>
      <c r="FR15" s="29" t="str">
        <f t="shared" si="34"/>
        <v/>
      </c>
      <c r="FT15" s="25">
        <v>9</v>
      </c>
      <c r="FU15" s="28"/>
      <c r="FV15" s="5" t="str">
        <f>IF(FW$2="","",HLOOKUP(FW$2,Instructions!$D$203:$AS$234,10,FALSE))</f>
        <v/>
      </c>
      <c r="FW15" s="29" t="str">
        <f t="shared" si="35"/>
        <v/>
      </c>
      <c r="FY15" s="25">
        <v>9</v>
      </c>
      <c r="FZ15" s="28"/>
      <c r="GA15" s="5" t="str">
        <f>IF(GB$2="","",HLOOKUP(GB$2,Instructions!$D$203:$AS$234,10,FALSE))</f>
        <v/>
      </c>
      <c r="GB15" s="29" t="str">
        <f t="shared" si="36"/>
        <v/>
      </c>
      <c r="GD15" s="25">
        <v>9</v>
      </c>
      <c r="GE15" s="28"/>
      <c r="GF15" s="5" t="str">
        <f>IF(GG$2="","",HLOOKUP(GG$2,Instructions!$D$203:$AS$234,10,FALSE))</f>
        <v/>
      </c>
      <c r="GG15" s="29" t="str">
        <f t="shared" si="37"/>
        <v/>
      </c>
      <c r="GI15" s="25">
        <v>9</v>
      </c>
      <c r="GJ15" s="28"/>
      <c r="GK15" s="5" t="str">
        <f>IF(GL$2="","",HLOOKUP(GL$2,Instructions!$D$203:$AS$234,10,FALSE))</f>
        <v/>
      </c>
      <c r="GL15" s="29" t="str">
        <f t="shared" si="38"/>
        <v/>
      </c>
      <c r="GN15" s="25">
        <v>9</v>
      </c>
      <c r="GO15" s="28"/>
      <c r="GP15" s="5" t="str">
        <f>IF(GQ$2="","",HLOOKUP(GQ$2,Instructions!$D$203:$AS$234,10,FALSE))</f>
        <v/>
      </c>
      <c r="GQ15" s="29" t="str">
        <f t="shared" si="39"/>
        <v/>
      </c>
    </row>
    <row r="16" spans="1:199" x14ac:dyDescent="0.3">
      <c r="A16" s="25">
        <v>10</v>
      </c>
      <c r="B16" s="28"/>
      <c r="C16" s="5" t="str">
        <f>IF(D$2="","",HLOOKUP(D$2,Instructions!$D$203:$AS$234,11,FALSE))</f>
        <v/>
      </c>
      <c r="D16" s="29" t="str">
        <f t="shared" si="0"/>
        <v/>
      </c>
      <c r="F16" s="25">
        <v>10</v>
      </c>
      <c r="G16" s="28"/>
      <c r="H16" s="5" t="str">
        <f>IF(I$2="","",HLOOKUP(I$2,Instructions!$D$203:$AS$234,11,FALSE))</f>
        <v/>
      </c>
      <c r="I16" s="29" t="str">
        <f t="shared" si="1"/>
        <v/>
      </c>
      <c r="K16" s="25">
        <v>10</v>
      </c>
      <c r="L16" s="28"/>
      <c r="M16" s="5" t="str">
        <f>IF(N$2="","",HLOOKUP(N$2,Instructions!$D$203:$AS$234,11,FALSE))</f>
        <v/>
      </c>
      <c r="N16" s="29" t="str">
        <f t="shared" si="2"/>
        <v/>
      </c>
      <c r="P16" s="25">
        <v>10</v>
      </c>
      <c r="Q16" s="28"/>
      <c r="R16" s="5" t="str">
        <f>IF(S$2="","",HLOOKUP(S$2,Instructions!$D$203:$AS$234,11,FALSE))</f>
        <v/>
      </c>
      <c r="S16" s="29" t="str">
        <f t="shared" si="3"/>
        <v/>
      </c>
      <c r="U16" s="25">
        <v>10</v>
      </c>
      <c r="V16" s="28"/>
      <c r="W16" s="5" t="str">
        <f>IF(X$2="","",HLOOKUP(X$2,Instructions!$D$203:$AS$234,11,FALSE))</f>
        <v/>
      </c>
      <c r="X16" s="29" t="str">
        <f t="shared" si="4"/>
        <v/>
      </c>
      <c r="Z16" s="25">
        <v>10</v>
      </c>
      <c r="AA16" s="28"/>
      <c r="AB16" s="5" t="str">
        <f>IF(AC$2="","",HLOOKUP(AC$2,Instructions!$D$203:$AS$234,11,FALSE))</f>
        <v/>
      </c>
      <c r="AC16" s="29" t="str">
        <f t="shared" si="5"/>
        <v/>
      </c>
      <c r="AE16" s="25">
        <v>10</v>
      </c>
      <c r="AF16" s="28"/>
      <c r="AG16" s="5" t="str">
        <f>IF(AH$2="","",HLOOKUP(AH$2,Instructions!$D$203:$AS$234,11,FALSE))</f>
        <v/>
      </c>
      <c r="AH16" s="29" t="str">
        <f t="shared" si="6"/>
        <v/>
      </c>
      <c r="AJ16" s="25">
        <v>10</v>
      </c>
      <c r="AK16" s="28"/>
      <c r="AL16" s="5" t="str">
        <f>IF(AM$2="","",HLOOKUP(AM$2,Instructions!$D$203:$AS$234,11,FALSE))</f>
        <v/>
      </c>
      <c r="AM16" s="29" t="str">
        <f t="shared" si="7"/>
        <v/>
      </c>
      <c r="AO16" s="25">
        <v>10</v>
      </c>
      <c r="AP16" s="28"/>
      <c r="AQ16" s="5" t="str">
        <f>IF(AR$2="","",HLOOKUP(AR$2,Instructions!$D$203:$AS$234,11,FALSE))</f>
        <v/>
      </c>
      <c r="AR16" s="29" t="str">
        <f t="shared" si="8"/>
        <v/>
      </c>
      <c r="AT16" s="25">
        <v>10</v>
      </c>
      <c r="AU16" s="28"/>
      <c r="AV16" s="5" t="str">
        <f>IF(AW$2="","",HLOOKUP(AW$2,Instructions!$D$203:$AS$234,11,FALSE))</f>
        <v/>
      </c>
      <c r="AW16" s="29" t="str">
        <f t="shared" si="9"/>
        <v/>
      </c>
      <c r="AY16" s="25">
        <v>10</v>
      </c>
      <c r="AZ16" s="28"/>
      <c r="BA16" s="5" t="str">
        <f>IF(BB$2="","",HLOOKUP(BB$2,Instructions!$D$203:$AS$234,11,FALSE))</f>
        <v/>
      </c>
      <c r="BB16" s="29" t="str">
        <f t="shared" si="10"/>
        <v/>
      </c>
      <c r="BD16" s="25">
        <v>10</v>
      </c>
      <c r="BE16" s="28"/>
      <c r="BF16" s="5" t="str">
        <f>IF(BG$2="","",HLOOKUP(BG$2,Instructions!$D$203:$AS$234,11,FALSE))</f>
        <v/>
      </c>
      <c r="BG16" s="29" t="str">
        <f t="shared" si="11"/>
        <v/>
      </c>
      <c r="BI16" s="25">
        <v>10</v>
      </c>
      <c r="BJ16" s="28"/>
      <c r="BK16" s="5" t="str">
        <f>IF(BL$2="","",HLOOKUP(BL$2,Instructions!$D$203:$AS$234,11,FALSE))</f>
        <v/>
      </c>
      <c r="BL16" s="29" t="str">
        <f t="shared" si="12"/>
        <v/>
      </c>
      <c r="BN16" s="25">
        <v>10</v>
      </c>
      <c r="BO16" s="28"/>
      <c r="BP16" s="5" t="str">
        <f>IF(BQ$2="","",HLOOKUP(BQ$2,Instructions!$D$203:$AS$234,11,FALSE))</f>
        <v/>
      </c>
      <c r="BQ16" s="29" t="str">
        <f t="shared" si="13"/>
        <v/>
      </c>
      <c r="BS16" s="25">
        <v>10</v>
      </c>
      <c r="BT16" s="28"/>
      <c r="BU16" s="5" t="str">
        <f>IF(BV$2="","",HLOOKUP(BV$2,Instructions!$D$203:$AS$234,11,FALSE))</f>
        <v/>
      </c>
      <c r="BV16" s="29" t="str">
        <f t="shared" si="14"/>
        <v/>
      </c>
      <c r="BX16" s="25">
        <v>10</v>
      </c>
      <c r="BY16" s="28"/>
      <c r="BZ16" s="5" t="str">
        <f>IF(CA$2="","",HLOOKUP(CA$2,Instructions!$D$203:$AS$234,11,FALSE))</f>
        <v/>
      </c>
      <c r="CA16" s="29" t="str">
        <f t="shared" si="15"/>
        <v/>
      </c>
      <c r="CC16" s="25">
        <v>10</v>
      </c>
      <c r="CD16" s="28"/>
      <c r="CE16" s="5" t="str">
        <f>IF(CF$2="","",HLOOKUP(CF$2,Instructions!$D$203:$AS$234,11,FALSE))</f>
        <v/>
      </c>
      <c r="CF16" s="29" t="str">
        <f t="shared" si="16"/>
        <v/>
      </c>
      <c r="CH16" s="25">
        <v>10</v>
      </c>
      <c r="CI16" s="28"/>
      <c r="CJ16" s="5" t="str">
        <f>IF(CK$2="","",HLOOKUP(CK$2,Instructions!$D$203:$AS$234,11,FALSE))</f>
        <v/>
      </c>
      <c r="CK16" s="29" t="str">
        <f t="shared" si="17"/>
        <v/>
      </c>
      <c r="CM16" s="25">
        <v>10</v>
      </c>
      <c r="CN16" s="28"/>
      <c r="CO16" s="5" t="str">
        <f>IF(CP$2="","",HLOOKUP(CP$2,Instructions!$D$203:$AS$234,11,FALSE))</f>
        <v/>
      </c>
      <c r="CP16" s="29" t="str">
        <f t="shared" si="18"/>
        <v/>
      </c>
      <c r="CR16" s="25">
        <v>10</v>
      </c>
      <c r="CS16" s="28"/>
      <c r="CT16" s="5" t="str">
        <f>IF(CU$2="","",HLOOKUP(CU$2,Instructions!$D$203:$AS$234,11,FALSE))</f>
        <v/>
      </c>
      <c r="CU16" s="29" t="str">
        <f t="shared" si="19"/>
        <v/>
      </c>
      <c r="CW16" s="25">
        <v>10</v>
      </c>
      <c r="CX16" s="28"/>
      <c r="CY16" s="5" t="str">
        <f>IF(CZ$2="","",HLOOKUP(CZ$2,Instructions!$D$203:$AS$234,11,FALSE))</f>
        <v/>
      </c>
      <c r="CZ16" s="29" t="str">
        <f t="shared" si="20"/>
        <v/>
      </c>
      <c r="DB16" s="25">
        <v>10</v>
      </c>
      <c r="DC16" s="28"/>
      <c r="DD16" s="5" t="str">
        <f>IF(DE$2="","",HLOOKUP(DE$2,Instructions!$D$203:$AS$234,11,FALSE))</f>
        <v/>
      </c>
      <c r="DE16" s="29" t="str">
        <f t="shared" si="21"/>
        <v/>
      </c>
      <c r="DG16" s="25">
        <v>10</v>
      </c>
      <c r="DH16" s="28"/>
      <c r="DI16" s="5" t="str">
        <f>IF(DJ$2="","",HLOOKUP(DJ$2,Instructions!$D$203:$AS$234,11,FALSE))</f>
        <v/>
      </c>
      <c r="DJ16" s="29" t="str">
        <f t="shared" si="22"/>
        <v/>
      </c>
      <c r="DL16" s="25">
        <v>10</v>
      </c>
      <c r="DM16" s="28"/>
      <c r="DN16" s="5" t="str">
        <f>IF(DO$2="","",HLOOKUP(DO$2,Instructions!$D$203:$AS$234,11,FALSE))</f>
        <v/>
      </c>
      <c r="DO16" s="29" t="str">
        <f t="shared" si="23"/>
        <v/>
      </c>
      <c r="DQ16" s="25">
        <v>10</v>
      </c>
      <c r="DR16" s="28"/>
      <c r="DS16" s="5" t="str">
        <f>IF(DT$2="","",HLOOKUP(DT$2,Instructions!$D$203:$AS$234,11,FALSE))</f>
        <v/>
      </c>
      <c r="DT16" s="29" t="str">
        <f t="shared" si="24"/>
        <v/>
      </c>
      <c r="DV16" s="25">
        <v>10</v>
      </c>
      <c r="DW16" s="28"/>
      <c r="DX16" s="5" t="str">
        <f>IF(DY$2="","",HLOOKUP(DY$2,Instructions!$D$203:$AS$234,11,FALSE))</f>
        <v/>
      </c>
      <c r="DY16" s="29" t="str">
        <f t="shared" si="25"/>
        <v/>
      </c>
      <c r="EA16" s="25">
        <v>10</v>
      </c>
      <c r="EB16" s="28"/>
      <c r="EC16" s="5" t="str">
        <f>IF(ED$2="","",HLOOKUP(ED$2,Instructions!$D$203:$AS$234,11,FALSE))</f>
        <v/>
      </c>
      <c r="ED16" s="29" t="str">
        <f t="shared" si="26"/>
        <v/>
      </c>
      <c r="EF16" s="25">
        <v>10</v>
      </c>
      <c r="EG16" s="28"/>
      <c r="EH16" s="5" t="str">
        <f>IF(EI$2="","",HLOOKUP(EI$2,Instructions!$D$203:$AS$234,11,FALSE))</f>
        <v/>
      </c>
      <c r="EI16" s="29" t="str">
        <f t="shared" si="27"/>
        <v/>
      </c>
      <c r="EK16" s="25">
        <v>10</v>
      </c>
      <c r="EL16" s="28"/>
      <c r="EM16" s="5" t="str">
        <f>IF(EN$2="","",HLOOKUP(EN$2,Instructions!$D$203:$AS$234,11,FALSE))</f>
        <v/>
      </c>
      <c r="EN16" s="29" t="str">
        <f t="shared" si="28"/>
        <v/>
      </c>
      <c r="EP16" s="25">
        <v>10</v>
      </c>
      <c r="EQ16" s="28"/>
      <c r="ER16" s="5" t="str">
        <f>IF(ES$2="","",HLOOKUP(ES$2,Instructions!$D$203:$AS$234,11,FALSE))</f>
        <v/>
      </c>
      <c r="ES16" s="29" t="str">
        <f t="shared" si="29"/>
        <v/>
      </c>
      <c r="EU16" s="25">
        <v>10</v>
      </c>
      <c r="EV16" s="28"/>
      <c r="EW16" s="5" t="str">
        <f>IF(EX$2="","",HLOOKUP(EX$2,Instructions!$D$203:$AS$234,11,FALSE))</f>
        <v/>
      </c>
      <c r="EX16" s="29" t="str">
        <f t="shared" si="30"/>
        <v/>
      </c>
      <c r="EZ16" s="25">
        <v>10</v>
      </c>
      <c r="FA16" s="28"/>
      <c r="FB16" s="5" t="str">
        <f>IF(FC$2="","",HLOOKUP(FC$2,Instructions!$D$203:$AS$234,11,FALSE))</f>
        <v/>
      </c>
      <c r="FC16" s="29" t="str">
        <f t="shared" si="31"/>
        <v/>
      </c>
      <c r="FE16" s="25">
        <v>10</v>
      </c>
      <c r="FF16" s="28"/>
      <c r="FG16" s="5" t="str">
        <f>IF(FH$2="","",HLOOKUP(FH$2,Instructions!$D$203:$AS$234,11,FALSE))</f>
        <v/>
      </c>
      <c r="FH16" s="29" t="str">
        <f t="shared" si="32"/>
        <v/>
      </c>
      <c r="FJ16" s="25">
        <v>10</v>
      </c>
      <c r="FK16" s="28"/>
      <c r="FL16" s="5" t="str">
        <f>IF(FM$2="","",HLOOKUP(FM$2,Instructions!$D$203:$AS$234,11,FALSE))</f>
        <v/>
      </c>
      <c r="FM16" s="29" t="str">
        <f t="shared" si="33"/>
        <v/>
      </c>
      <c r="FO16" s="25">
        <v>10</v>
      </c>
      <c r="FP16" s="28"/>
      <c r="FQ16" s="5" t="str">
        <f>IF(FR$2="","",HLOOKUP(FR$2,Instructions!$D$203:$AS$234,11,FALSE))</f>
        <v/>
      </c>
      <c r="FR16" s="29" t="str">
        <f t="shared" si="34"/>
        <v/>
      </c>
      <c r="FT16" s="25">
        <v>10</v>
      </c>
      <c r="FU16" s="28"/>
      <c r="FV16" s="5" t="str">
        <f>IF(FW$2="","",HLOOKUP(FW$2,Instructions!$D$203:$AS$234,11,FALSE))</f>
        <v/>
      </c>
      <c r="FW16" s="29" t="str">
        <f t="shared" si="35"/>
        <v/>
      </c>
      <c r="FY16" s="25">
        <v>10</v>
      </c>
      <c r="FZ16" s="28"/>
      <c r="GA16" s="5" t="str">
        <f>IF(GB$2="","",HLOOKUP(GB$2,Instructions!$D$203:$AS$234,11,FALSE))</f>
        <v/>
      </c>
      <c r="GB16" s="29" t="str">
        <f t="shared" si="36"/>
        <v/>
      </c>
      <c r="GD16" s="25">
        <v>10</v>
      </c>
      <c r="GE16" s="28"/>
      <c r="GF16" s="5" t="str">
        <f>IF(GG$2="","",HLOOKUP(GG$2,Instructions!$D$203:$AS$234,11,FALSE))</f>
        <v/>
      </c>
      <c r="GG16" s="29" t="str">
        <f t="shared" si="37"/>
        <v/>
      </c>
      <c r="GI16" s="25">
        <v>10</v>
      </c>
      <c r="GJ16" s="28"/>
      <c r="GK16" s="5" t="str">
        <f>IF(GL$2="","",HLOOKUP(GL$2,Instructions!$D$203:$AS$234,11,FALSE))</f>
        <v/>
      </c>
      <c r="GL16" s="29" t="str">
        <f t="shared" si="38"/>
        <v/>
      </c>
      <c r="GN16" s="25">
        <v>10</v>
      </c>
      <c r="GO16" s="28"/>
      <c r="GP16" s="5" t="str">
        <f>IF(GQ$2="","",HLOOKUP(GQ$2,Instructions!$D$203:$AS$234,11,FALSE))</f>
        <v/>
      </c>
      <c r="GQ16" s="29" t="str">
        <f t="shared" si="39"/>
        <v/>
      </c>
    </row>
    <row r="17" spans="1:199" x14ac:dyDescent="0.3">
      <c r="A17" s="25">
        <v>11</v>
      </c>
      <c r="B17" s="28"/>
      <c r="C17" s="5" t="str">
        <f>IF(D$2="","",HLOOKUP(D$2,Instructions!$D$203:$AS$234,12,FALSE))</f>
        <v/>
      </c>
      <c r="D17" s="29" t="str">
        <f t="shared" si="0"/>
        <v/>
      </c>
      <c r="F17" s="25">
        <v>11</v>
      </c>
      <c r="G17" s="28"/>
      <c r="H17" s="5" t="str">
        <f>IF(I$2="","",HLOOKUP(I$2,Instructions!$D$203:$AS$234,12,FALSE))</f>
        <v/>
      </c>
      <c r="I17" s="29" t="str">
        <f t="shared" si="1"/>
        <v/>
      </c>
      <c r="K17" s="25">
        <v>11</v>
      </c>
      <c r="L17" s="28"/>
      <c r="M17" s="5" t="str">
        <f>IF(N$2="","",HLOOKUP(N$2,Instructions!$D$203:$AS$234,12,FALSE))</f>
        <v/>
      </c>
      <c r="N17" s="29" t="str">
        <f t="shared" si="2"/>
        <v/>
      </c>
      <c r="P17" s="25">
        <v>11</v>
      </c>
      <c r="Q17" s="28"/>
      <c r="R17" s="5" t="str">
        <f>IF(S$2="","",HLOOKUP(S$2,Instructions!$D$203:$AS$234,12,FALSE))</f>
        <v/>
      </c>
      <c r="S17" s="29" t="str">
        <f t="shared" si="3"/>
        <v/>
      </c>
      <c r="U17" s="25">
        <v>11</v>
      </c>
      <c r="V17" s="28"/>
      <c r="W17" s="5" t="str">
        <f>IF(X$2="","",HLOOKUP(X$2,Instructions!$D$203:$AS$234,12,FALSE))</f>
        <v/>
      </c>
      <c r="X17" s="29" t="str">
        <f t="shared" si="4"/>
        <v/>
      </c>
      <c r="Z17" s="25">
        <v>11</v>
      </c>
      <c r="AA17" s="28"/>
      <c r="AB17" s="5" t="str">
        <f>IF(AC$2="","",HLOOKUP(AC$2,Instructions!$D$203:$AS$234,12,FALSE))</f>
        <v/>
      </c>
      <c r="AC17" s="29" t="str">
        <f t="shared" si="5"/>
        <v/>
      </c>
      <c r="AE17" s="25">
        <v>11</v>
      </c>
      <c r="AF17" s="28"/>
      <c r="AG17" s="5" t="str">
        <f>IF(AH$2="","",HLOOKUP(AH$2,Instructions!$D$203:$AS$234,12,FALSE))</f>
        <v/>
      </c>
      <c r="AH17" s="29" t="str">
        <f t="shared" si="6"/>
        <v/>
      </c>
      <c r="AJ17" s="25">
        <v>11</v>
      </c>
      <c r="AK17" s="28"/>
      <c r="AL17" s="5" t="str">
        <f>IF(AM$2="","",HLOOKUP(AM$2,Instructions!$D$203:$AS$234,12,FALSE))</f>
        <v/>
      </c>
      <c r="AM17" s="29" t="str">
        <f t="shared" si="7"/>
        <v/>
      </c>
      <c r="AO17" s="25">
        <v>11</v>
      </c>
      <c r="AP17" s="28"/>
      <c r="AQ17" s="5" t="str">
        <f>IF(AR$2="","",HLOOKUP(AR$2,Instructions!$D$203:$AS$234,12,FALSE))</f>
        <v/>
      </c>
      <c r="AR17" s="29" t="str">
        <f t="shared" si="8"/>
        <v/>
      </c>
      <c r="AT17" s="25">
        <v>11</v>
      </c>
      <c r="AU17" s="28"/>
      <c r="AV17" s="5" t="str">
        <f>IF(AW$2="","",HLOOKUP(AW$2,Instructions!$D$203:$AS$234,12,FALSE))</f>
        <v/>
      </c>
      <c r="AW17" s="29" t="str">
        <f t="shared" si="9"/>
        <v/>
      </c>
      <c r="AY17" s="25">
        <v>11</v>
      </c>
      <c r="AZ17" s="28"/>
      <c r="BA17" s="5" t="str">
        <f>IF(BB$2="","",HLOOKUP(BB$2,Instructions!$D$203:$AS$234,12,FALSE))</f>
        <v/>
      </c>
      <c r="BB17" s="29" t="str">
        <f t="shared" si="10"/>
        <v/>
      </c>
      <c r="BD17" s="25">
        <v>11</v>
      </c>
      <c r="BE17" s="28"/>
      <c r="BF17" s="5" t="str">
        <f>IF(BG$2="","",HLOOKUP(BG$2,Instructions!$D$203:$AS$234,12,FALSE))</f>
        <v/>
      </c>
      <c r="BG17" s="29" t="str">
        <f t="shared" si="11"/>
        <v/>
      </c>
      <c r="BI17" s="25">
        <v>11</v>
      </c>
      <c r="BJ17" s="28"/>
      <c r="BK17" s="5" t="str">
        <f>IF(BL$2="","",HLOOKUP(BL$2,Instructions!$D$203:$AS$234,12,FALSE))</f>
        <v/>
      </c>
      <c r="BL17" s="29" t="str">
        <f t="shared" si="12"/>
        <v/>
      </c>
      <c r="BN17" s="25">
        <v>11</v>
      </c>
      <c r="BO17" s="28"/>
      <c r="BP17" s="5" t="str">
        <f>IF(BQ$2="","",HLOOKUP(BQ$2,Instructions!$D$203:$AS$234,12,FALSE))</f>
        <v/>
      </c>
      <c r="BQ17" s="29" t="str">
        <f t="shared" si="13"/>
        <v/>
      </c>
      <c r="BS17" s="25">
        <v>11</v>
      </c>
      <c r="BT17" s="28"/>
      <c r="BU17" s="5" t="str">
        <f>IF(BV$2="","",HLOOKUP(BV$2,Instructions!$D$203:$AS$234,12,FALSE))</f>
        <v/>
      </c>
      <c r="BV17" s="29" t="str">
        <f t="shared" si="14"/>
        <v/>
      </c>
      <c r="BX17" s="25">
        <v>11</v>
      </c>
      <c r="BY17" s="28"/>
      <c r="BZ17" s="5" t="str">
        <f>IF(CA$2="","",HLOOKUP(CA$2,Instructions!$D$203:$AS$234,12,FALSE))</f>
        <v/>
      </c>
      <c r="CA17" s="29" t="str">
        <f t="shared" si="15"/>
        <v/>
      </c>
      <c r="CC17" s="25">
        <v>11</v>
      </c>
      <c r="CD17" s="28"/>
      <c r="CE17" s="5" t="str">
        <f>IF(CF$2="","",HLOOKUP(CF$2,Instructions!$D$203:$AS$234,12,FALSE))</f>
        <v/>
      </c>
      <c r="CF17" s="29" t="str">
        <f t="shared" si="16"/>
        <v/>
      </c>
      <c r="CH17" s="25">
        <v>11</v>
      </c>
      <c r="CI17" s="28"/>
      <c r="CJ17" s="5" t="str">
        <f>IF(CK$2="","",HLOOKUP(CK$2,Instructions!$D$203:$AS$234,12,FALSE))</f>
        <v/>
      </c>
      <c r="CK17" s="29" t="str">
        <f t="shared" si="17"/>
        <v/>
      </c>
      <c r="CM17" s="25">
        <v>11</v>
      </c>
      <c r="CN17" s="28"/>
      <c r="CO17" s="5" t="str">
        <f>IF(CP$2="","",HLOOKUP(CP$2,Instructions!$D$203:$AS$234,12,FALSE))</f>
        <v/>
      </c>
      <c r="CP17" s="29" t="str">
        <f t="shared" si="18"/>
        <v/>
      </c>
      <c r="CR17" s="25">
        <v>11</v>
      </c>
      <c r="CS17" s="28"/>
      <c r="CT17" s="5" t="str">
        <f>IF(CU$2="","",HLOOKUP(CU$2,Instructions!$D$203:$AS$234,12,FALSE))</f>
        <v/>
      </c>
      <c r="CU17" s="29" t="str">
        <f t="shared" si="19"/>
        <v/>
      </c>
      <c r="CW17" s="25">
        <v>11</v>
      </c>
      <c r="CX17" s="28"/>
      <c r="CY17" s="5" t="str">
        <f>IF(CZ$2="","",HLOOKUP(CZ$2,Instructions!$D$203:$AS$234,12,FALSE))</f>
        <v/>
      </c>
      <c r="CZ17" s="29" t="str">
        <f t="shared" si="20"/>
        <v/>
      </c>
      <c r="DB17" s="25">
        <v>11</v>
      </c>
      <c r="DC17" s="28"/>
      <c r="DD17" s="5" t="str">
        <f>IF(DE$2="","",HLOOKUP(DE$2,Instructions!$D$203:$AS$234,12,FALSE))</f>
        <v/>
      </c>
      <c r="DE17" s="29" t="str">
        <f t="shared" si="21"/>
        <v/>
      </c>
      <c r="DG17" s="25">
        <v>11</v>
      </c>
      <c r="DH17" s="28"/>
      <c r="DI17" s="5" t="str">
        <f>IF(DJ$2="","",HLOOKUP(DJ$2,Instructions!$D$203:$AS$234,12,FALSE))</f>
        <v/>
      </c>
      <c r="DJ17" s="29" t="str">
        <f t="shared" si="22"/>
        <v/>
      </c>
      <c r="DL17" s="25">
        <v>11</v>
      </c>
      <c r="DM17" s="28"/>
      <c r="DN17" s="5" t="str">
        <f>IF(DO$2="","",HLOOKUP(DO$2,Instructions!$D$203:$AS$234,12,FALSE))</f>
        <v/>
      </c>
      <c r="DO17" s="29" t="str">
        <f t="shared" si="23"/>
        <v/>
      </c>
      <c r="DQ17" s="25">
        <v>11</v>
      </c>
      <c r="DR17" s="28"/>
      <c r="DS17" s="5" t="str">
        <f>IF(DT$2="","",HLOOKUP(DT$2,Instructions!$D$203:$AS$234,12,FALSE))</f>
        <v/>
      </c>
      <c r="DT17" s="29" t="str">
        <f t="shared" si="24"/>
        <v/>
      </c>
      <c r="DV17" s="25">
        <v>11</v>
      </c>
      <c r="DW17" s="28"/>
      <c r="DX17" s="5" t="str">
        <f>IF(DY$2="","",HLOOKUP(DY$2,Instructions!$D$203:$AS$234,12,FALSE))</f>
        <v/>
      </c>
      <c r="DY17" s="29" t="str">
        <f t="shared" si="25"/>
        <v/>
      </c>
      <c r="EA17" s="25">
        <v>11</v>
      </c>
      <c r="EB17" s="28"/>
      <c r="EC17" s="5" t="str">
        <f>IF(ED$2="","",HLOOKUP(ED$2,Instructions!$D$203:$AS$234,12,FALSE))</f>
        <v/>
      </c>
      <c r="ED17" s="29" t="str">
        <f t="shared" si="26"/>
        <v/>
      </c>
      <c r="EF17" s="25">
        <v>11</v>
      </c>
      <c r="EG17" s="28"/>
      <c r="EH17" s="5" t="str">
        <f>IF(EI$2="","",HLOOKUP(EI$2,Instructions!$D$203:$AS$234,12,FALSE))</f>
        <v/>
      </c>
      <c r="EI17" s="29" t="str">
        <f t="shared" si="27"/>
        <v/>
      </c>
      <c r="EK17" s="25">
        <v>11</v>
      </c>
      <c r="EL17" s="28"/>
      <c r="EM17" s="5" t="str">
        <f>IF(EN$2="","",HLOOKUP(EN$2,Instructions!$D$203:$AS$234,12,FALSE))</f>
        <v/>
      </c>
      <c r="EN17" s="29" t="str">
        <f t="shared" si="28"/>
        <v/>
      </c>
      <c r="EP17" s="25">
        <v>11</v>
      </c>
      <c r="EQ17" s="28"/>
      <c r="ER17" s="5" t="str">
        <f>IF(ES$2="","",HLOOKUP(ES$2,Instructions!$D$203:$AS$234,12,FALSE))</f>
        <v/>
      </c>
      <c r="ES17" s="29" t="str">
        <f t="shared" si="29"/>
        <v/>
      </c>
      <c r="EU17" s="25">
        <v>11</v>
      </c>
      <c r="EV17" s="28"/>
      <c r="EW17" s="5" t="str">
        <f>IF(EX$2="","",HLOOKUP(EX$2,Instructions!$D$203:$AS$234,12,FALSE))</f>
        <v/>
      </c>
      <c r="EX17" s="29" t="str">
        <f t="shared" si="30"/>
        <v/>
      </c>
      <c r="EZ17" s="25">
        <v>11</v>
      </c>
      <c r="FA17" s="28"/>
      <c r="FB17" s="5" t="str">
        <f>IF(FC$2="","",HLOOKUP(FC$2,Instructions!$D$203:$AS$234,12,FALSE))</f>
        <v/>
      </c>
      <c r="FC17" s="29" t="str">
        <f t="shared" si="31"/>
        <v/>
      </c>
      <c r="FE17" s="25">
        <v>11</v>
      </c>
      <c r="FF17" s="28"/>
      <c r="FG17" s="5" t="str">
        <f>IF(FH$2="","",HLOOKUP(FH$2,Instructions!$D$203:$AS$234,12,FALSE))</f>
        <v/>
      </c>
      <c r="FH17" s="29" t="str">
        <f t="shared" si="32"/>
        <v/>
      </c>
      <c r="FJ17" s="25">
        <v>11</v>
      </c>
      <c r="FK17" s="28"/>
      <c r="FL17" s="5" t="str">
        <f>IF(FM$2="","",HLOOKUP(FM$2,Instructions!$D$203:$AS$234,12,FALSE))</f>
        <v/>
      </c>
      <c r="FM17" s="29" t="str">
        <f t="shared" si="33"/>
        <v/>
      </c>
      <c r="FO17" s="25">
        <v>11</v>
      </c>
      <c r="FP17" s="28"/>
      <c r="FQ17" s="5" t="str">
        <f>IF(FR$2="","",HLOOKUP(FR$2,Instructions!$D$203:$AS$234,12,FALSE))</f>
        <v/>
      </c>
      <c r="FR17" s="29" t="str">
        <f t="shared" si="34"/>
        <v/>
      </c>
      <c r="FT17" s="25">
        <v>11</v>
      </c>
      <c r="FU17" s="28"/>
      <c r="FV17" s="5" t="str">
        <f>IF(FW$2="","",HLOOKUP(FW$2,Instructions!$D$203:$AS$234,12,FALSE))</f>
        <v/>
      </c>
      <c r="FW17" s="29" t="str">
        <f t="shared" si="35"/>
        <v/>
      </c>
      <c r="FY17" s="25">
        <v>11</v>
      </c>
      <c r="FZ17" s="28"/>
      <c r="GA17" s="5" t="str">
        <f>IF(GB$2="","",HLOOKUP(GB$2,Instructions!$D$203:$AS$234,12,FALSE))</f>
        <v/>
      </c>
      <c r="GB17" s="29" t="str">
        <f t="shared" si="36"/>
        <v/>
      </c>
      <c r="GD17" s="25">
        <v>11</v>
      </c>
      <c r="GE17" s="28"/>
      <c r="GF17" s="5" t="str">
        <f>IF(GG$2="","",HLOOKUP(GG$2,Instructions!$D$203:$AS$234,12,FALSE))</f>
        <v/>
      </c>
      <c r="GG17" s="29" t="str">
        <f t="shared" si="37"/>
        <v/>
      </c>
      <c r="GI17" s="25">
        <v>11</v>
      </c>
      <c r="GJ17" s="28"/>
      <c r="GK17" s="5" t="str">
        <f>IF(GL$2="","",HLOOKUP(GL$2,Instructions!$D$203:$AS$234,12,FALSE))</f>
        <v/>
      </c>
      <c r="GL17" s="29" t="str">
        <f t="shared" si="38"/>
        <v/>
      </c>
      <c r="GN17" s="25">
        <v>11</v>
      </c>
      <c r="GO17" s="28"/>
      <c r="GP17" s="5" t="str">
        <f>IF(GQ$2="","",HLOOKUP(GQ$2,Instructions!$D$203:$AS$234,12,FALSE))</f>
        <v/>
      </c>
      <c r="GQ17" s="29" t="str">
        <f t="shared" si="39"/>
        <v/>
      </c>
    </row>
    <row r="18" spans="1:199" x14ac:dyDescent="0.3">
      <c r="A18" s="25">
        <v>12</v>
      </c>
      <c r="B18" s="28"/>
      <c r="C18" s="5" t="str">
        <f>IF(D$2="","",HLOOKUP(D$2,Instructions!$D$203:$AS$234,13,FALSE))</f>
        <v/>
      </c>
      <c r="D18" s="29" t="str">
        <f t="shared" si="0"/>
        <v/>
      </c>
      <c r="F18" s="25">
        <v>12</v>
      </c>
      <c r="G18" s="28"/>
      <c r="H18" s="5" t="str">
        <f>IF(I$2="","",HLOOKUP(I$2,Instructions!$D$203:$AS$234,13,FALSE))</f>
        <v/>
      </c>
      <c r="I18" s="29" t="str">
        <f t="shared" si="1"/>
        <v/>
      </c>
      <c r="K18" s="25">
        <v>12</v>
      </c>
      <c r="L18" s="28"/>
      <c r="M18" s="5" t="str">
        <f>IF(N$2="","",HLOOKUP(N$2,Instructions!$D$203:$AS$234,13,FALSE))</f>
        <v/>
      </c>
      <c r="N18" s="29" t="str">
        <f t="shared" si="2"/>
        <v/>
      </c>
      <c r="P18" s="25">
        <v>12</v>
      </c>
      <c r="Q18" s="28"/>
      <c r="R18" s="5" t="str">
        <f>IF(S$2="","",HLOOKUP(S$2,Instructions!$D$203:$AS$234,13,FALSE))</f>
        <v/>
      </c>
      <c r="S18" s="29" t="str">
        <f t="shared" si="3"/>
        <v/>
      </c>
      <c r="U18" s="25">
        <v>12</v>
      </c>
      <c r="V18" s="28"/>
      <c r="W18" s="5" t="str">
        <f>IF(X$2="","",HLOOKUP(X$2,Instructions!$D$203:$AS$234,13,FALSE))</f>
        <v/>
      </c>
      <c r="X18" s="29" t="str">
        <f t="shared" si="4"/>
        <v/>
      </c>
      <c r="Z18" s="25">
        <v>12</v>
      </c>
      <c r="AA18" s="28"/>
      <c r="AB18" s="5" t="str">
        <f>IF(AC$2="","",HLOOKUP(AC$2,Instructions!$D$203:$AS$234,13,FALSE))</f>
        <v/>
      </c>
      <c r="AC18" s="29" t="str">
        <f t="shared" si="5"/>
        <v/>
      </c>
      <c r="AE18" s="25">
        <v>12</v>
      </c>
      <c r="AF18" s="28"/>
      <c r="AG18" s="5" t="str">
        <f>IF(AH$2="","",HLOOKUP(AH$2,Instructions!$D$203:$AS$234,13,FALSE))</f>
        <v/>
      </c>
      <c r="AH18" s="29" t="str">
        <f t="shared" si="6"/>
        <v/>
      </c>
      <c r="AJ18" s="25">
        <v>12</v>
      </c>
      <c r="AK18" s="28"/>
      <c r="AL18" s="5" t="str">
        <f>IF(AM$2="","",HLOOKUP(AM$2,Instructions!$D$203:$AS$234,13,FALSE))</f>
        <v/>
      </c>
      <c r="AM18" s="29" t="str">
        <f t="shared" si="7"/>
        <v/>
      </c>
      <c r="AO18" s="25">
        <v>12</v>
      </c>
      <c r="AP18" s="28"/>
      <c r="AQ18" s="5" t="str">
        <f>IF(AR$2="","",HLOOKUP(AR$2,Instructions!$D$203:$AS$234,13,FALSE))</f>
        <v/>
      </c>
      <c r="AR18" s="29" t="str">
        <f t="shared" si="8"/>
        <v/>
      </c>
      <c r="AT18" s="25">
        <v>12</v>
      </c>
      <c r="AU18" s="28"/>
      <c r="AV18" s="5" t="str">
        <f>IF(AW$2="","",HLOOKUP(AW$2,Instructions!$D$203:$AS$234,13,FALSE))</f>
        <v/>
      </c>
      <c r="AW18" s="29" t="str">
        <f t="shared" si="9"/>
        <v/>
      </c>
      <c r="AY18" s="25">
        <v>12</v>
      </c>
      <c r="AZ18" s="28"/>
      <c r="BA18" s="5" t="str">
        <f>IF(BB$2="","",HLOOKUP(BB$2,Instructions!$D$203:$AS$234,13,FALSE))</f>
        <v/>
      </c>
      <c r="BB18" s="29" t="str">
        <f t="shared" si="10"/>
        <v/>
      </c>
      <c r="BD18" s="25">
        <v>12</v>
      </c>
      <c r="BE18" s="28"/>
      <c r="BF18" s="5" t="str">
        <f>IF(BG$2="","",HLOOKUP(BG$2,Instructions!$D$203:$AS$234,13,FALSE))</f>
        <v/>
      </c>
      <c r="BG18" s="29" t="str">
        <f t="shared" si="11"/>
        <v/>
      </c>
      <c r="BI18" s="25">
        <v>12</v>
      </c>
      <c r="BJ18" s="28"/>
      <c r="BK18" s="5" t="str">
        <f>IF(BL$2="","",HLOOKUP(BL$2,Instructions!$D$203:$AS$234,13,FALSE))</f>
        <v/>
      </c>
      <c r="BL18" s="29" t="str">
        <f t="shared" si="12"/>
        <v/>
      </c>
      <c r="BN18" s="25">
        <v>12</v>
      </c>
      <c r="BO18" s="28"/>
      <c r="BP18" s="5" t="str">
        <f>IF(BQ$2="","",HLOOKUP(BQ$2,Instructions!$D$203:$AS$234,13,FALSE))</f>
        <v/>
      </c>
      <c r="BQ18" s="29" t="str">
        <f t="shared" si="13"/>
        <v/>
      </c>
      <c r="BS18" s="25">
        <v>12</v>
      </c>
      <c r="BT18" s="28"/>
      <c r="BU18" s="5" t="str">
        <f>IF(BV$2="","",HLOOKUP(BV$2,Instructions!$D$203:$AS$234,13,FALSE))</f>
        <v/>
      </c>
      <c r="BV18" s="29" t="str">
        <f t="shared" si="14"/>
        <v/>
      </c>
      <c r="BX18" s="25">
        <v>12</v>
      </c>
      <c r="BY18" s="28"/>
      <c r="BZ18" s="5" t="str">
        <f>IF(CA$2="","",HLOOKUP(CA$2,Instructions!$D$203:$AS$234,13,FALSE))</f>
        <v/>
      </c>
      <c r="CA18" s="29" t="str">
        <f t="shared" si="15"/>
        <v/>
      </c>
      <c r="CC18" s="25">
        <v>12</v>
      </c>
      <c r="CD18" s="28"/>
      <c r="CE18" s="5" t="str">
        <f>IF(CF$2="","",HLOOKUP(CF$2,Instructions!$D$203:$AS$234,13,FALSE))</f>
        <v/>
      </c>
      <c r="CF18" s="29" t="str">
        <f t="shared" si="16"/>
        <v/>
      </c>
      <c r="CH18" s="25">
        <v>12</v>
      </c>
      <c r="CI18" s="28"/>
      <c r="CJ18" s="5" t="str">
        <f>IF(CK$2="","",HLOOKUP(CK$2,Instructions!$D$203:$AS$234,13,FALSE))</f>
        <v/>
      </c>
      <c r="CK18" s="29" t="str">
        <f t="shared" si="17"/>
        <v/>
      </c>
      <c r="CM18" s="25">
        <v>12</v>
      </c>
      <c r="CN18" s="28"/>
      <c r="CO18" s="5" t="str">
        <f>IF(CP$2="","",HLOOKUP(CP$2,Instructions!$D$203:$AS$234,13,FALSE))</f>
        <v/>
      </c>
      <c r="CP18" s="29" t="str">
        <f t="shared" si="18"/>
        <v/>
      </c>
      <c r="CR18" s="25">
        <v>12</v>
      </c>
      <c r="CS18" s="28"/>
      <c r="CT18" s="5" t="str">
        <f>IF(CU$2="","",HLOOKUP(CU$2,Instructions!$D$203:$AS$234,13,FALSE))</f>
        <v/>
      </c>
      <c r="CU18" s="29" t="str">
        <f t="shared" si="19"/>
        <v/>
      </c>
      <c r="CW18" s="25">
        <v>12</v>
      </c>
      <c r="CX18" s="28"/>
      <c r="CY18" s="5" t="str">
        <f>IF(CZ$2="","",HLOOKUP(CZ$2,Instructions!$D$203:$AS$234,13,FALSE))</f>
        <v/>
      </c>
      <c r="CZ18" s="29" t="str">
        <f t="shared" si="20"/>
        <v/>
      </c>
      <c r="DB18" s="25">
        <v>12</v>
      </c>
      <c r="DC18" s="28"/>
      <c r="DD18" s="5" t="str">
        <f>IF(DE$2="","",HLOOKUP(DE$2,Instructions!$D$203:$AS$234,13,FALSE))</f>
        <v/>
      </c>
      <c r="DE18" s="29" t="str">
        <f t="shared" si="21"/>
        <v/>
      </c>
      <c r="DG18" s="25">
        <v>12</v>
      </c>
      <c r="DH18" s="28"/>
      <c r="DI18" s="5" t="str">
        <f>IF(DJ$2="","",HLOOKUP(DJ$2,Instructions!$D$203:$AS$234,13,FALSE))</f>
        <v/>
      </c>
      <c r="DJ18" s="29" t="str">
        <f t="shared" si="22"/>
        <v/>
      </c>
      <c r="DL18" s="25">
        <v>12</v>
      </c>
      <c r="DM18" s="28"/>
      <c r="DN18" s="5" t="str">
        <f>IF(DO$2="","",HLOOKUP(DO$2,Instructions!$D$203:$AS$234,13,FALSE))</f>
        <v/>
      </c>
      <c r="DO18" s="29" t="str">
        <f t="shared" si="23"/>
        <v/>
      </c>
      <c r="DQ18" s="25">
        <v>12</v>
      </c>
      <c r="DR18" s="28"/>
      <c r="DS18" s="5" t="str">
        <f>IF(DT$2="","",HLOOKUP(DT$2,Instructions!$D$203:$AS$234,13,FALSE))</f>
        <v/>
      </c>
      <c r="DT18" s="29" t="str">
        <f t="shared" si="24"/>
        <v/>
      </c>
      <c r="DV18" s="25">
        <v>12</v>
      </c>
      <c r="DW18" s="28"/>
      <c r="DX18" s="5" t="str">
        <f>IF(DY$2="","",HLOOKUP(DY$2,Instructions!$D$203:$AS$234,13,FALSE))</f>
        <v/>
      </c>
      <c r="DY18" s="29" t="str">
        <f t="shared" si="25"/>
        <v/>
      </c>
      <c r="EA18" s="25">
        <v>12</v>
      </c>
      <c r="EB18" s="28"/>
      <c r="EC18" s="5" t="str">
        <f>IF(ED$2="","",HLOOKUP(ED$2,Instructions!$D$203:$AS$234,13,FALSE))</f>
        <v/>
      </c>
      <c r="ED18" s="29" t="str">
        <f t="shared" si="26"/>
        <v/>
      </c>
      <c r="EF18" s="25">
        <v>12</v>
      </c>
      <c r="EG18" s="28"/>
      <c r="EH18" s="5" t="str">
        <f>IF(EI$2="","",HLOOKUP(EI$2,Instructions!$D$203:$AS$234,13,FALSE))</f>
        <v/>
      </c>
      <c r="EI18" s="29" t="str">
        <f t="shared" si="27"/>
        <v/>
      </c>
      <c r="EK18" s="25">
        <v>12</v>
      </c>
      <c r="EL18" s="28"/>
      <c r="EM18" s="5" t="str">
        <f>IF(EN$2="","",HLOOKUP(EN$2,Instructions!$D$203:$AS$234,13,FALSE))</f>
        <v/>
      </c>
      <c r="EN18" s="29" t="str">
        <f t="shared" si="28"/>
        <v/>
      </c>
      <c r="EP18" s="25">
        <v>12</v>
      </c>
      <c r="EQ18" s="28"/>
      <c r="ER18" s="5" t="str">
        <f>IF(ES$2="","",HLOOKUP(ES$2,Instructions!$D$203:$AS$234,13,FALSE))</f>
        <v/>
      </c>
      <c r="ES18" s="29" t="str">
        <f t="shared" si="29"/>
        <v/>
      </c>
      <c r="EU18" s="25">
        <v>12</v>
      </c>
      <c r="EV18" s="28"/>
      <c r="EW18" s="5" t="str">
        <f>IF(EX$2="","",HLOOKUP(EX$2,Instructions!$D$203:$AS$234,13,FALSE))</f>
        <v/>
      </c>
      <c r="EX18" s="29" t="str">
        <f t="shared" si="30"/>
        <v/>
      </c>
      <c r="EZ18" s="25">
        <v>12</v>
      </c>
      <c r="FA18" s="28"/>
      <c r="FB18" s="5" t="str">
        <f>IF(FC$2="","",HLOOKUP(FC$2,Instructions!$D$203:$AS$234,13,FALSE))</f>
        <v/>
      </c>
      <c r="FC18" s="29" t="str">
        <f t="shared" si="31"/>
        <v/>
      </c>
      <c r="FE18" s="25">
        <v>12</v>
      </c>
      <c r="FF18" s="28"/>
      <c r="FG18" s="5" t="str">
        <f>IF(FH$2="","",HLOOKUP(FH$2,Instructions!$D$203:$AS$234,13,FALSE))</f>
        <v/>
      </c>
      <c r="FH18" s="29" t="str">
        <f t="shared" si="32"/>
        <v/>
      </c>
      <c r="FJ18" s="25">
        <v>12</v>
      </c>
      <c r="FK18" s="28"/>
      <c r="FL18" s="5" t="str">
        <f>IF(FM$2="","",HLOOKUP(FM$2,Instructions!$D$203:$AS$234,13,FALSE))</f>
        <v/>
      </c>
      <c r="FM18" s="29" t="str">
        <f t="shared" si="33"/>
        <v/>
      </c>
      <c r="FO18" s="25">
        <v>12</v>
      </c>
      <c r="FP18" s="28"/>
      <c r="FQ18" s="5" t="str">
        <f>IF(FR$2="","",HLOOKUP(FR$2,Instructions!$D$203:$AS$234,13,FALSE))</f>
        <v/>
      </c>
      <c r="FR18" s="29" t="str">
        <f t="shared" si="34"/>
        <v/>
      </c>
      <c r="FT18" s="25">
        <v>12</v>
      </c>
      <c r="FU18" s="28"/>
      <c r="FV18" s="5" t="str">
        <f>IF(FW$2="","",HLOOKUP(FW$2,Instructions!$D$203:$AS$234,13,FALSE))</f>
        <v/>
      </c>
      <c r="FW18" s="29" t="str">
        <f t="shared" si="35"/>
        <v/>
      </c>
      <c r="FY18" s="25">
        <v>12</v>
      </c>
      <c r="FZ18" s="28"/>
      <c r="GA18" s="5" t="str">
        <f>IF(GB$2="","",HLOOKUP(GB$2,Instructions!$D$203:$AS$234,13,FALSE))</f>
        <v/>
      </c>
      <c r="GB18" s="29" t="str">
        <f t="shared" si="36"/>
        <v/>
      </c>
      <c r="GD18" s="25">
        <v>12</v>
      </c>
      <c r="GE18" s="28"/>
      <c r="GF18" s="5" t="str">
        <f>IF(GG$2="","",HLOOKUP(GG$2,Instructions!$D$203:$AS$234,13,FALSE))</f>
        <v/>
      </c>
      <c r="GG18" s="29" t="str">
        <f t="shared" si="37"/>
        <v/>
      </c>
      <c r="GI18" s="25">
        <v>12</v>
      </c>
      <c r="GJ18" s="28"/>
      <c r="GK18" s="5" t="str">
        <f>IF(GL$2="","",HLOOKUP(GL$2,Instructions!$D$203:$AS$234,13,FALSE))</f>
        <v/>
      </c>
      <c r="GL18" s="29" t="str">
        <f t="shared" si="38"/>
        <v/>
      </c>
      <c r="GN18" s="25">
        <v>12</v>
      </c>
      <c r="GO18" s="28"/>
      <c r="GP18" s="5" t="str">
        <f>IF(GQ$2="","",HLOOKUP(GQ$2,Instructions!$D$203:$AS$234,13,FALSE))</f>
        <v/>
      </c>
      <c r="GQ18" s="29" t="str">
        <f t="shared" si="39"/>
        <v/>
      </c>
    </row>
    <row r="19" spans="1:199" x14ac:dyDescent="0.3">
      <c r="A19" s="25">
        <v>13</v>
      </c>
      <c r="B19" s="28"/>
      <c r="C19" s="5" t="str">
        <f>IF(D$2="","",HLOOKUP(D$2,Instructions!$D$203:$AS$234,14,FALSE))</f>
        <v/>
      </c>
      <c r="D19" s="29" t="str">
        <f t="shared" si="0"/>
        <v/>
      </c>
      <c r="F19" s="25">
        <v>13</v>
      </c>
      <c r="G19" s="28"/>
      <c r="H19" s="5" t="str">
        <f>IF(I$2="","",HLOOKUP(I$2,Instructions!$D$203:$AS$234,14,FALSE))</f>
        <v/>
      </c>
      <c r="I19" s="29" t="str">
        <f t="shared" si="1"/>
        <v/>
      </c>
      <c r="K19" s="25">
        <v>13</v>
      </c>
      <c r="L19" s="28"/>
      <c r="M19" s="5" t="str">
        <f>IF(N$2="","",HLOOKUP(N$2,Instructions!$D$203:$AS$234,14,FALSE))</f>
        <v/>
      </c>
      <c r="N19" s="29" t="str">
        <f t="shared" si="2"/>
        <v/>
      </c>
      <c r="P19" s="25">
        <v>13</v>
      </c>
      <c r="Q19" s="28"/>
      <c r="R19" s="5" t="str">
        <f>IF(S$2="","",HLOOKUP(S$2,Instructions!$D$203:$AS$234,14,FALSE))</f>
        <v/>
      </c>
      <c r="S19" s="29" t="str">
        <f t="shared" si="3"/>
        <v/>
      </c>
      <c r="U19" s="25">
        <v>13</v>
      </c>
      <c r="V19" s="28"/>
      <c r="W19" s="5" t="str">
        <f>IF(X$2="","",HLOOKUP(X$2,Instructions!$D$203:$AS$234,14,FALSE))</f>
        <v/>
      </c>
      <c r="X19" s="29" t="str">
        <f t="shared" si="4"/>
        <v/>
      </c>
      <c r="Z19" s="25">
        <v>13</v>
      </c>
      <c r="AA19" s="28"/>
      <c r="AB19" s="5" t="str">
        <f>IF(AC$2="","",HLOOKUP(AC$2,Instructions!$D$203:$AS$234,14,FALSE))</f>
        <v/>
      </c>
      <c r="AC19" s="29" t="str">
        <f t="shared" si="5"/>
        <v/>
      </c>
      <c r="AE19" s="25">
        <v>13</v>
      </c>
      <c r="AF19" s="28"/>
      <c r="AG19" s="5" t="str">
        <f>IF(AH$2="","",HLOOKUP(AH$2,Instructions!$D$203:$AS$234,14,FALSE))</f>
        <v/>
      </c>
      <c r="AH19" s="29" t="str">
        <f t="shared" si="6"/>
        <v/>
      </c>
      <c r="AJ19" s="25">
        <v>13</v>
      </c>
      <c r="AK19" s="28"/>
      <c r="AL19" s="5" t="str">
        <f>IF(AM$2="","",HLOOKUP(AM$2,Instructions!$D$203:$AS$234,14,FALSE))</f>
        <v/>
      </c>
      <c r="AM19" s="29" t="str">
        <f t="shared" si="7"/>
        <v/>
      </c>
      <c r="AO19" s="25">
        <v>13</v>
      </c>
      <c r="AP19" s="28"/>
      <c r="AQ19" s="5" t="str">
        <f>IF(AR$2="","",HLOOKUP(AR$2,Instructions!$D$203:$AS$234,14,FALSE))</f>
        <v/>
      </c>
      <c r="AR19" s="29" t="str">
        <f t="shared" si="8"/>
        <v/>
      </c>
      <c r="AT19" s="25">
        <v>13</v>
      </c>
      <c r="AU19" s="28"/>
      <c r="AV19" s="5" t="str">
        <f>IF(AW$2="","",HLOOKUP(AW$2,Instructions!$D$203:$AS$234,14,FALSE))</f>
        <v/>
      </c>
      <c r="AW19" s="29" t="str">
        <f t="shared" si="9"/>
        <v/>
      </c>
      <c r="AY19" s="25">
        <v>13</v>
      </c>
      <c r="AZ19" s="28"/>
      <c r="BA19" s="5" t="str">
        <f>IF(BB$2="","",HLOOKUP(BB$2,Instructions!$D$203:$AS$234,14,FALSE))</f>
        <v/>
      </c>
      <c r="BB19" s="29" t="str">
        <f t="shared" si="10"/>
        <v/>
      </c>
      <c r="BD19" s="25">
        <v>13</v>
      </c>
      <c r="BE19" s="28"/>
      <c r="BF19" s="5" t="str">
        <f>IF(BG$2="","",HLOOKUP(BG$2,Instructions!$D$203:$AS$234,14,FALSE))</f>
        <v/>
      </c>
      <c r="BG19" s="29" t="str">
        <f t="shared" si="11"/>
        <v/>
      </c>
      <c r="BI19" s="25">
        <v>13</v>
      </c>
      <c r="BJ19" s="28"/>
      <c r="BK19" s="5" t="str">
        <f>IF(BL$2="","",HLOOKUP(BL$2,Instructions!$D$203:$AS$234,14,FALSE))</f>
        <v/>
      </c>
      <c r="BL19" s="29" t="str">
        <f t="shared" si="12"/>
        <v/>
      </c>
      <c r="BN19" s="25">
        <v>13</v>
      </c>
      <c r="BO19" s="28"/>
      <c r="BP19" s="5" t="str">
        <f>IF(BQ$2="","",HLOOKUP(BQ$2,Instructions!$D$203:$AS$234,14,FALSE))</f>
        <v/>
      </c>
      <c r="BQ19" s="29" t="str">
        <f t="shared" si="13"/>
        <v/>
      </c>
      <c r="BS19" s="25">
        <v>13</v>
      </c>
      <c r="BT19" s="28"/>
      <c r="BU19" s="5" t="str">
        <f>IF(BV$2="","",HLOOKUP(BV$2,Instructions!$D$203:$AS$234,14,FALSE))</f>
        <v/>
      </c>
      <c r="BV19" s="29" t="str">
        <f t="shared" si="14"/>
        <v/>
      </c>
      <c r="BX19" s="25">
        <v>13</v>
      </c>
      <c r="BY19" s="28"/>
      <c r="BZ19" s="5" t="str">
        <f>IF(CA$2="","",HLOOKUP(CA$2,Instructions!$D$203:$AS$234,14,FALSE))</f>
        <v/>
      </c>
      <c r="CA19" s="29" t="str">
        <f t="shared" si="15"/>
        <v/>
      </c>
      <c r="CC19" s="25">
        <v>13</v>
      </c>
      <c r="CD19" s="28"/>
      <c r="CE19" s="5" t="str">
        <f>IF(CF$2="","",HLOOKUP(CF$2,Instructions!$D$203:$AS$234,14,FALSE))</f>
        <v/>
      </c>
      <c r="CF19" s="29" t="str">
        <f t="shared" si="16"/>
        <v/>
      </c>
      <c r="CH19" s="25">
        <v>13</v>
      </c>
      <c r="CI19" s="28"/>
      <c r="CJ19" s="5" t="str">
        <f>IF(CK$2="","",HLOOKUP(CK$2,Instructions!$D$203:$AS$234,14,FALSE))</f>
        <v/>
      </c>
      <c r="CK19" s="29" t="str">
        <f t="shared" si="17"/>
        <v/>
      </c>
      <c r="CM19" s="25">
        <v>13</v>
      </c>
      <c r="CN19" s="28"/>
      <c r="CO19" s="5" t="str">
        <f>IF(CP$2="","",HLOOKUP(CP$2,Instructions!$D$203:$AS$234,14,FALSE))</f>
        <v/>
      </c>
      <c r="CP19" s="29" t="str">
        <f t="shared" si="18"/>
        <v/>
      </c>
      <c r="CR19" s="25">
        <v>13</v>
      </c>
      <c r="CS19" s="28"/>
      <c r="CT19" s="5" t="str">
        <f>IF(CU$2="","",HLOOKUP(CU$2,Instructions!$D$203:$AS$234,14,FALSE))</f>
        <v/>
      </c>
      <c r="CU19" s="29" t="str">
        <f t="shared" si="19"/>
        <v/>
      </c>
      <c r="CW19" s="25">
        <v>13</v>
      </c>
      <c r="CX19" s="28"/>
      <c r="CY19" s="5" t="str">
        <f>IF(CZ$2="","",HLOOKUP(CZ$2,Instructions!$D$203:$AS$234,14,FALSE))</f>
        <v/>
      </c>
      <c r="CZ19" s="29" t="str">
        <f t="shared" si="20"/>
        <v/>
      </c>
      <c r="DB19" s="25">
        <v>13</v>
      </c>
      <c r="DC19" s="28"/>
      <c r="DD19" s="5" t="str">
        <f>IF(DE$2="","",HLOOKUP(DE$2,Instructions!$D$203:$AS$234,14,FALSE))</f>
        <v/>
      </c>
      <c r="DE19" s="29" t="str">
        <f t="shared" si="21"/>
        <v/>
      </c>
      <c r="DG19" s="25">
        <v>13</v>
      </c>
      <c r="DH19" s="28"/>
      <c r="DI19" s="5" t="str">
        <f>IF(DJ$2="","",HLOOKUP(DJ$2,Instructions!$D$203:$AS$234,14,FALSE))</f>
        <v/>
      </c>
      <c r="DJ19" s="29" t="str">
        <f t="shared" si="22"/>
        <v/>
      </c>
      <c r="DL19" s="25">
        <v>13</v>
      </c>
      <c r="DM19" s="28"/>
      <c r="DN19" s="5" t="str">
        <f>IF(DO$2="","",HLOOKUP(DO$2,Instructions!$D$203:$AS$234,14,FALSE))</f>
        <v/>
      </c>
      <c r="DO19" s="29" t="str">
        <f t="shared" si="23"/>
        <v/>
      </c>
      <c r="DQ19" s="25">
        <v>13</v>
      </c>
      <c r="DR19" s="28"/>
      <c r="DS19" s="5" t="str">
        <f>IF(DT$2="","",HLOOKUP(DT$2,Instructions!$D$203:$AS$234,14,FALSE))</f>
        <v/>
      </c>
      <c r="DT19" s="29" t="str">
        <f t="shared" si="24"/>
        <v/>
      </c>
      <c r="DV19" s="25">
        <v>13</v>
      </c>
      <c r="DW19" s="28"/>
      <c r="DX19" s="5" t="str">
        <f>IF(DY$2="","",HLOOKUP(DY$2,Instructions!$D$203:$AS$234,14,FALSE))</f>
        <v/>
      </c>
      <c r="DY19" s="29" t="str">
        <f t="shared" si="25"/>
        <v/>
      </c>
      <c r="EA19" s="25">
        <v>13</v>
      </c>
      <c r="EB19" s="28"/>
      <c r="EC19" s="5" t="str">
        <f>IF(ED$2="","",HLOOKUP(ED$2,Instructions!$D$203:$AS$234,14,FALSE))</f>
        <v/>
      </c>
      <c r="ED19" s="29" t="str">
        <f t="shared" si="26"/>
        <v/>
      </c>
      <c r="EF19" s="25">
        <v>13</v>
      </c>
      <c r="EG19" s="28"/>
      <c r="EH19" s="5" t="str">
        <f>IF(EI$2="","",HLOOKUP(EI$2,Instructions!$D$203:$AS$234,14,FALSE))</f>
        <v/>
      </c>
      <c r="EI19" s="29" t="str">
        <f t="shared" si="27"/>
        <v/>
      </c>
      <c r="EK19" s="25">
        <v>13</v>
      </c>
      <c r="EL19" s="28"/>
      <c r="EM19" s="5" t="str">
        <f>IF(EN$2="","",HLOOKUP(EN$2,Instructions!$D$203:$AS$234,14,FALSE))</f>
        <v/>
      </c>
      <c r="EN19" s="29" t="str">
        <f t="shared" si="28"/>
        <v/>
      </c>
      <c r="EP19" s="25">
        <v>13</v>
      </c>
      <c r="EQ19" s="28"/>
      <c r="ER19" s="5" t="str">
        <f>IF(ES$2="","",HLOOKUP(ES$2,Instructions!$D$203:$AS$234,14,FALSE))</f>
        <v/>
      </c>
      <c r="ES19" s="29" t="str">
        <f t="shared" si="29"/>
        <v/>
      </c>
      <c r="EU19" s="25">
        <v>13</v>
      </c>
      <c r="EV19" s="28"/>
      <c r="EW19" s="5" t="str">
        <f>IF(EX$2="","",HLOOKUP(EX$2,Instructions!$D$203:$AS$234,14,FALSE))</f>
        <v/>
      </c>
      <c r="EX19" s="29" t="str">
        <f t="shared" si="30"/>
        <v/>
      </c>
      <c r="EZ19" s="25">
        <v>13</v>
      </c>
      <c r="FA19" s="28"/>
      <c r="FB19" s="5" t="str">
        <f>IF(FC$2="","",HLOOKUP(FC$2,Instructions!$D$203:$AS$234,14,FALSE))</f>
        <v/>
      </c>
      <c r="FC19" s="29" t="str">
        <f t="shared" si="31"/>
        <v/>
      </c>
      <c r="FE19" s="25">
        <v>13</v>
      </c>
      <c r="FF19" s="28"/>
      <c r="FG19" s="5" t="str">
        <f>IF(FH$2="","",HLOOKUP(FH$2,Instructions!$D$203:$AS$234,14,FALSE))</f>
        <v/>
      </c>
      <c r="FH19" s="29" t="str">
        <f t="shared" si="32"/>
        <v/>
      </c>
      <c r="FJ19" s="25">
        <v>13</v>
      </c>
      <c r="FK19" s="28"/>
      <c r="FL19" s="5" t="str">
        <f>IF(FM$2="","",HLOOKUP(FM$2,Instructions!$D$203:$AS$234,14,FALSE))</f>
        <v/>
      </c>
      <c r="FM19" s="29" t="str">
        <f t="shared" si="33"/>
        <v/>
      </c>
      <c r="FO19" s="25">
        <v>13</v>
      </c>
      <c r="FP19" s="28"/>
      <c r="FQ19" s="5" t="str">
        <f>IF(FR$2="","",HLOOKUP(FR$2,Instructions!$D$203:$AS$234,14,FALSE))</f>
        <v/>
      </c>
      <c r="FR19" s="29" t="str">
        <f t="shared" si="34"/>
        <v/>
      </c>
      <c r="FT19" s="25">
        <v>13</v>
      </c>
      <c r="FU19" s="28"/>
      <c r="FV19" s="5" t="str">
        <f>IF(FW$2="","",HLOOKUP(FW$2,Instructions!$D$203:$AS$234,14,FALSE))</f>
        <v/>
      </c>
      <c r="FW19" s="29" t="str">
        <f t="shared" si="35"/>
        <v/>
      </c>
      <c r="FY19" s="25">
        <v>13</v>
      </c>
      <c r="FZ19" s="28"/>
      <c r="GA19" s="5" t="str">
        <f>IF(GB$2="","",HLOOKUP(GB$2,Instructions!$D$203:$AS$234,14,FALSE))</f>
        <v/>
      </c>
      <c r="GB19" s="29" t="str">
        <f t="shared" si="36"/>
        <v/>
      </c>
      <c r="GD19" s="25">
        <v>13</v>
      </c>
      <c r="GE19" s="28"/>
      <c r="GF19" s="5" t="str">
        <f>IF(GG$2="","",HLOOKUP(GG$2,Instructions!$D$203:$AS$234,14,FALSE))</f>
        <v/>
      </c>
      <c r="GG19" s="29" t="str">
        <f t="shared" si="37"/>
        <v/>
      </c>
      <c r="GI19" s="25">
        <v>13</v>
      </c>
      <c r="GJ19" s="28"/>
      <c r="GK19" s="5" t="str">
        <f>IF(GL$2="","",HLOOKUP(GL$2,Instructions!$D$203:$AS$234,14,FALSE))</f>
        <v/>
      </c>
      <c r="GL19" s="29" t="str">
        <f t="shared" si="38"/>
        <v/>
      </c>
      <c r="GN19" s="25">
        <v>13</v>
      </c>
      <c r="GO19" s="28"/>
      <c r="GP19" s="5" t="str">
        <f>IF(GQ$2="","",HLOOKUP(GQ$2,Instructions!$D$203:$AS$234,14,FALSE))</f>
        <v/>
      </c>
      <c r="GQ19" s="29" t="str">
        <f t="shared" si="39"/>
        <v/>
      </c>
    </row>
    <row r="20" spans="1:199" x14ac:dyDescent="0.3">
      <c r="A20" s="25">
        <v>14</v>
      </c>
      <c r="B20" s="28"/>
      <c r="C20" s="5" t="str">
        <f>IF(D$2="","",HLOOKUP(D$2,Instructions!$D$203:$AS$234,15,FALSE))</f>
        <v/>
      </c>
      <c r="D20" s="29" t="str">
        <f t="shared" si="0"/>
        <v/>
      </c>
      <c r="F20" s="25">
        <v>14</v>
      </c>
      <c r="G20" s="28"/>
      <c r="H20" s="5" t="str">
        <f>IF(I$2="","",HLOOKUP(I$2,Instructions!$D$203:$AS$234,15,FALSE))</f>
        <v/>
      </c>
      <c r="I20" s="29" t="str">
        <f t="shared" si="1"/>
        <v/>
      </c>
      <c r="K20" s="25">
        <v>14</v>
      </c>
      <c r="L20" s="28"/>
      <c r="M20" s="5" t="str">
        <f>IF(N$2="","",HLOOKUP(N$2,Instructions!$D$203:$AS$234,15,FALSE))</f>
        <v/>
      </c>
      <c r="N20" s="29" t="str">
        <f t="shared" si="2"/>
        <v/>
      </c>
      <c r="P20" s="25">
        <v>14</v>
      </c>
      <c r="Q20" s="28"/>
      <c r="R20" s="5" t="str">
        <f>IF(S$2="","",HLOOKUP(S$2,Instructions!$D$203:$AS$234,15,FALSE))</f>
        <v/>
      </c>
      <c r="S20" s="29" t="str">
        <f t="shared" si="3"/>
        <v/>
      </c>
      <c r="U20" s="25">
        <v>14</v>
      </c>
      <c r="V20" s="28"/>
      <c r="W20" s="5" t="str">
        <f>IF(X$2="","",HLOOKUP(X$2,Instructions!$D$203:$AS$234,15,FALSE))</f>
        <v/>
      </c>
      <c r="X20" s="29" t="str">
        <f t="shared" si="4"/>
        <v/>
      </c>
      <c r="Z20" s="25">
        <v>14</v>
      </c>
      <c r="AA20" s="28"/>
      <c r="AB20" s="5" t="str">
        <f>IF(AC$2="","",HLOOKUP(AC$2,Instructions!$D$203:$AS$234,15,FALSE))</f>
        <v/>
      </c>
      <c r="AC20" s="29" t="str">
        <f t="shared" si="5"/>
        <v/>
      </c>
      <c r="AE20" s="25">
        <v>14</v>
      </c>
      <c r="AF20" s="28"/>
      <c r="AG20" s="5" t="str">
        <f>IF(AH$2="","",HLOOKUP(AH$2,Instructions!$D$203:$AS$234,15,FALSE))</f>
        <v/>
      </c>
      <c r="AH20" s="29" t="str">
        <f t="shared" si="6"/>
        <v/>
      </c>
      <c r="AJ20" s="25">
        <v>14</v>
      </c>
      <c r="AK20" s="28"/>
      <c r="AL20" s="5" t="str">
        <f>IF(AM$2="","",HLOOKUP(AM$2,Instructions!$D$203:$AS$234,15,FALSE))</f>
        <v/>
      </c>
      <c r="AM20" s="29" t="str">
        <f t="shared" si="7"/>
        <v/>
      </c>
      <c r="AO20" s="25">
        <v>14</v>
      </c>
      <c r="AP20" s="28"/>
      <c r="AQ20" s="5" t="str">
        <f>IF(AR$2="","",HLOOKUP(AR$2,Instructions!$D$203:$AS$234,15,FALSE))</f>
        <v/>
      </c>
      <c r="AR20" s="29" t="str">
        <f t="shared" si="8"/>
        <v/>
      </c>
      <c r="AT20" s="25">
        <v>14</v>
      </c>
      <c r="AU20" s="28"/>
      <c r="AV20" s="5" t="str">
        <f>IF(AW$2="","",HLOOKUP(AW$2,Instructions!$D$203:$AS$234,15,FALSE))</f>
        <v/>
      </c>
      <c r="AW20" s="29" t="str">
        <f t="shared" si="9"/>
        <v/>
      </c>
      <c r="AY20" s="25">
        <v>14</v>
      </c>
      <c r="AZ20" s="28"/>
      <c r="BA20" s="5" t="str">
        <f>IF(BB$2="","",HLOOKUP(BB$2,Instructions!$D$203:$AS$234,15,FALSE))</f>
        <v/>
      </c>
      <c r="BB20" s="29" t="str">
        <f t="shared" si="10"/>
        <v/>
      </c>
      <c r="BD20" s="25">
        <v>14</v>
      </c>
      <c r="BE20" s="28"/>
      <c r="BF20" s="5" t="str">
        <f>IF(BG$2="","",HLOOKUP(BG$2,Instructions!$D$203:$AS$234,15,FALSE))</f>
        <v/>
      </c>
      <c r="BG20" s="29" t="str">
        <f t="shared" si="11"/>
        <v/>
      </c>
      <c r="BI20" s="25">
        <v>14</v>
      </c>
      <c r="BJ20" s="28"/>
      <c r="BK20" s="5" t="str">
        <f>IF(BL$2="","",HLOOKUP(BL$2,Instructions!$D$203:$AS$234,15,FALSE))</f>
        <v/>
      </c>
      <c r="BL20" s="29" t="str">
        <f t="shared" si="12"/>
        <v/>
      </c>
      <c r="BN20" s="25">
        <v>14</v>
      </c>
      <c r="BO20" s="28"/>
      <c r="BP20" s="5" t="str">
        <f>IF(BQ$2="","",HLOOKUP(BQ$2,Instructions!$D$203:$AS$234,15,FALSE))</f>
        <v/>
      </c>
      <c r="BQ20" s="29" t="str">
        <f t="shared" si="13"/>
        <v/>
      </c>
      <c r="BS20" s="25">
        <v>14</v>
      </c>
      <c r="BT20" s="28"/>
      <c r="BU20" s="5" t="str">
        <f>IF(BV$2="","",HLOOKUP(BV$2,Instructions!$D$203:$AS$234,15,FALSE))</f>
        <v/>
      </c>
      <c r="BV20" s="29" t="str">
        <f t="shared" si="14"/>
        <v/>
      </c>
      <c r="BX20" s="25">
        <v>14</v>
      </c>
      <c r="BY20" s="28"/>
      <c r="BZ20" s="5" t="str">
        <f>IF(CA$2="","",HLOOKUP(CA$2,Instructions!$D$203:$AS$234,15,FALSE))</f>
        <v/>
      </c>
      <c r="CA20" s="29" t="str">
        <f t="shared" si="15"/>
        <v/>
      </c>
      <c r="CC20" s="25">
        <v>14</v>
      </c>
      <c r="CD20" s="28"/>
      <c r="CE20" s="5" t="str">
        <f>IF(CF$2="","",HLOOKUP(CF$2,Instructions!$D$203:$AS$234,15,FALSE))</f>
        <v/>
      </c>
      <c r="CF20" s="29" t="str">
        <f t="shared" si="16"/>
        <v/>
      </c>
      <c r="CH20" s="25">
        <v>14</v>
      </c>
      <c r="CI20" s="28"/>
      <c r="CJ20" s="5" t="str">
        <f>IF(CK$2="","",HLOOKUP(CK$2,Instructions!$D$203:$AS$234,15,FALSE))</f>
        <v/>
      </c>
      <c r="CK20" s="29" t="str">
        <f t="shared" si="17"/>
        <v/>
      </c>
      <c r="CM20" s="25">
        <v>14</v>
      </c>
      <c r="CN20" s="28"/>
      <c r="CO20" s="5" t="str">
        <f>IF(CP$2="","",HLOOKUP(CP$2,Instructions!$D$203:$AS$234,15,FALSE))</f>
        <v/>
      </c>
      <c r="CP20" s="29" t="str">
        <f t="shared" si="18"/>
        <v/>
      </c>
      <c r="CR20" s="25">
        <v>14</v>
      </c>
      <c r="CS20" s="28"/>
      <c r="CT20" s="5" t="str">
        <f>IF(CU$2="","",HLOOKUP(CU$2,Instructions!$D$203:$AS$234,15,FALSE))</f>
        <v/>
      </c>
      <c r="CU20" s="29" t="str">
        <f t="shared" si="19"/>
        <v/>
      </c>
      <c r="CW20" s="25">
        <v>14</v>
      </c>
      <c r="CX20" s="28"/>
      <c r="CY20" s="5" t="str">
        <f>IF(CZ$2="","",HLOOKUP(CZ$2,Instructions!$D$203:$AS$234,15,FALSE))</f>
        <v/>
      </c>
      <c r="CZ20" s="29" t="str">
        <f t="shared" si="20"/>
        <v/>
      </c>
      <c r="DB20" s="25">
        <v>14</v>
      </c>
      <c r="DC20" s="28"/>
      <c r="DD20" s="5" t="str">
        <f>IF(DE$2="","",HLOOKUP(DE$2,Instructions!$D$203:$AS$234,15,FALSE))</f>
        <v/>
      </c>
      <c r="DE20" s="29" t="str">
        <f t="shared" si="21"/>
        <v/>
      </c>
      <c r="DG20" s="25">
        <v>14</v>
      </c>
      <c r="DH20" s="28"/>
      <c r="DI20" s="5" t="str">
        <f>IF(DJ$2="","",HLOOKUP(DJ$2,Instructions!$D$203:$AS$234,15,FALSE))</f>
        <v/>
      </c>
      <c r="DJ20" s="29" t="str">
        <f t="shared" si="22"/>
        <v/>
      </c>
      <c r="DL20" s="25">
        <v>14</v>
      </c>
      <c r="DM20" s="28"/>
      <c r="DN20" s="5" t="str">
        <f>IF(DO$2="","",HLOOKUP(DO$2,Instructions!$D$203:$AS$234,15,FALSE))</f>
        <v/>
      </c>
      <c r="DO20" s="29" t="str">
        <f t="shared" si="23"/>
        <v/>
      </c>
      <c r="DQ20" s="25">
        <v>14</v>
      </c>
      <c r="DR20" s="28"/>
      <c r="DS20" s="5" t="str">
        <f>IF(DT$2="","",HLOOKUP(DT$2,Instructions!$D$203:$AS$234,15,FALSE))</f>
        <v/>
      </c>
      <c r="DT20" s="29" t="str">
        <f t="shared" si="24"/>
        <v/>
      </c>
      <c r="DV20" s="25">
        <v>14</v>
      </c>
      <c r="DW20" s="28"/>
      <c r="DX20" s="5" t="str">
        <f>IF(DY$2="","",HLOOKUP(DY$2,Instructions!$D$203:$AS$234,15,FALSE))</f>
        <v/>
      </c>
      <c r="DY20" s="29" t="str">
        <f t="shared" si="25"/>
        <v/>
      </c>
      <c r="EA20" s="25">
        <v>14</v>
      </c>
      <c r="EB20" s="28"/>
      <c r="EC20" s="5" t="str">
        <f>IF(ED$2="","",HLOOKUP(ED$2,Instructions!$D$203:$AS$234,15,FALSE))</f>
        <v/>
      </c>
      <c r="ED20" s="29" t="str">
        <f t="shared" si="26"/>
        <v/>
      </c>
      <c r="EF20" s="25">
        <v>14</v>
      </c>
      <c r="EG20" s="28"/>
      <c r="EH20" s="5" t="str">
        <f>IF(EI$2="","",HLOOKUP(EI$2,Instructions!$D$203:$AS$234,15,FALSE))</f>
        <v/>
      </c>
      <c r="EI20" s="29" t="str">
        <f t="shared" si="27"/>
        <v/>
      </c>
      <c r="EK20" s="25">
        <v>14</v>
      </c>
      <c r="EL20" s="28"/>
      <c r="EM20" s="5" t="str">
        <f>IF(EN$2="","",HLOOKUP(EN$2,Instructions!$D$203:$AS$234,15,FALSE))</f>
        <v/>
      </c>
      <c r="EN20" s="29" t="str">
        <f t="shared" si="28"/>
        <v/>
      </c>
      <c r="EP20" s="25">
        <v>14</v>
      </c>
      <c r="EQ20" s="28"/>
      <c r="ER20" s="5" t="str">
        <f>IF(ES$2="","",HLOOKUP(ES$2,Instructions!$D$203:$AS$234,15,FALSE))</f>
        <v/>
      </c>
      <c r="ES20" s="29" t="str">
        <f t="shared" si="29"/>
        <v/>
      </c>
      <c r="EU20" s="25">
        <v>14</v>
      </c>
      <c r="EV20" s="28"/>
      <c r="EW20" s="5" t="str">
        <f>IF(EX$2="","",HLOOKUP(EX$2,Instructions!$D$203:$AS$234,15,FALSE))</f>
        <v/>
      </c>
      <c r="EX20" s="29" t="str">
        <f t="shared" si="30"/>
        <v/>
      </c>
      <c r="EZ20" s="25">
        <v>14</v>
      </c>
      <c r="FA20" s="28"/>
      <c r="FB20" s="5" t="str">
        <f>IF(FC$2="","",HLOOKUP(FC$2,Instructions!$D$203:$AS$234,15,FALSE))</f>
        <v/>
      </c>
      <c r="FC20" s="29" t="str">
        <f t="shared" si="31"/>
        <v/>
      </c>
      <c r="FE20" s="25">
        <v>14</v>
      </c>
      <c r="FF20" s="28"/>
      <c r="FG20" s="5" t="str">
        <f>IF(FH$2="","",HLOOKUP(FH$2,Instructions!$D$203:$AS$234,15,FALSE))</f>
        <v/>
      </c>
      <c r="FH20" s="29" t="str">
        <f t="shared" si="32"/>
        <v/>
      </c>
      <c r="FJ20" s="25">
        <v>14</v>
      </c>
      <c r="FK20" s="28"/>
      <c r="FL20" s="5" t="str">
        <f>IF(FM$2="","",HLOOKUP(FM$2,Instructions!$D$203:$AS$234,15,FALSE))</f>
        <v/>
      </c>
      <c r="FM20" s="29" t="str">
        <f t="shared" si="33"/>
        <v/>
      </c>
      <c r="FO20" s="25">
        <v>14</v>
      </c>
      <c r="FP20" s="28"/>
      <c r="FQ20" s="5" t="str">
        <f>IF(FR$2="","",HLOOKUP(FR$2,Instructions!$D$203:$AS$234,15,FALSE))</f>
        <v/>
      </c>
      <c r="FR20" s="29" t="str">
        <f t="shared" si="34"/>
        <v/>
      </c>
      <c r="FT20" s="25">
        <v>14</v>
      </c>
      <c r="FU20" s="28"/>
      <c r="FV20" s="5" t="str">
        <f>IF(FW$2="","",HLOOKUP(FW$2,Instructions!$D$203:$AS$234,15,FALSE))</f>
        <v/>
      </c>
      <c r="FW20" s="29" t="str">
        <f t="shared" si="35"/>
        <v/>
      </c>
      <c r="FY20" s="25">
        <v>14</v>
      </c>
      <c r="FZ20" s="28"/>
      <c r="GA20" s="5" t="str">
        <f>IF(GB$2="","",HLOOKUP(GB$2,Instructions!$D$203:$AS$234,15,FALSE))</f>
        <v/>
      </c>
      <c r="GB20" s="29" t="str">
        <f t="shared" si="36"/>
        <v/>
      </c>
      <c r="GD20" s="25">
        <v>14</v>
      </c>
      <c r="GE20" s="28"/>
      <c r="GF20" s="5" t="str">
        <f>IF(GG$2="","",HLOOKUP(GG$2,Instructions!$D$203:$AS$234,15,FALSE))</f>
        <v/>
      </c>
      <c r="GG20" s="29" t="str">
        <f t="shared" si="37"/>
        <v/>
      </c>
      <c r="GI20" s="25">
        <v>14</v>
      </c>
      <c r="GJ20" s="28"/>
      <c r="GK20" s="5" t="str">
        <f>IF(GL$2="","",HLOOKUP(GL$2,Instructions!$D$203:$AS$234,15,FALSE))</f>
        <v/>
      </c>
      <c r="GL20" s="29" t="str">
        <f t="shared" si="38"/>
        <v/>
      </c>
      <c r="GN20" s="25">
        <v>14</v>
      </c>
      <c r="GO20" s="28"/>
      <c r="GP20" s="5" t="str">
        <f>IF(GQ$2="","",HLOOKUP(GQ$2,Instructions!$D$203:$AS$234,15,FALSE))</f>
        <v/>
      </c>
      <c r="GQ20" s="29" t="str">
        <f t="shared" si="39"/>
        <v/>
      </c>
    </row>
    <row r="21" spans="1:199" x14ac:dyDescent="0.3">
      <c r="A21" s="25">
        <v>15</v>
      </c>
      <c r="B21" s="28"/>
      <c r="C21" s="5" t="str">
        <f>IF(D$2="","",HLOOKUP(D$2,Instructions!$D$203:$AS$234,16,FALSE))</f>
        <v/>
      </c>
      <c r="D21" s="29" t="str">
        <f t="shared" si="0"/>
        <v/>
      </c>
      <c r="F21" s="25">
        <v>15</v>
      </c>
      <c r="G21" s="28"/>
      <c r="H21" s="5" t="str">
        <f>IF(I$2="","",HLOOKUP(I$2,Instructions!$D$203:$AS$234,16,FALSE))</f>
        <v/>
      </c>
      <c r="I21" s="29" t="str">
        <f t="shared" si="1"/>
        <v/>
      </c>
      <c r="K21" s="25">
        <v>15</v>
      </c>
      <c r="L21" s="28"/>
      <c r="M21" s="5" t="str">
        <f>IF(N$2="","",HLOOKUP(N$2,Instructions!$D$203:$AS$234,16,FALSE))</f>
        <v/>
      </c>
      <c r="N21" s="29" t="str">
        <f t="shared" si="2"/>
        <v/>
      </c>
      <c r="P21" s="25">
        <v>15</v>
      </c>
      <c r="Q21" s="28"/>
      <c r="R21" s="5" t="str">
        <f>IF(S$2="","",HLOOKUP(S$2,Instructions!$D$203:$AS$234,16,FALSE))</f>
        <v/>
      </c>
      <c r="S21" s="29" t="str">
        <f t="shared" si="3"/>
        <v/>
      </c>
      <c r="U21" s="25">
        <v>15</v>
      </c>
      <c r="V21" s="28"/>
      <c r="W21" s="5" t="str">
        <f>IF(X$2="","",HLOOKUP(X$2,Instructions!$D$203:$AS$234,16,FALSE))</f>
        <v/>
      </c>
      <c r="X21" s="29" t="str">
        <f t="shared" si="4"/>
        <v/>
      </c>
      <c r="Z21" s="25">
        <v>15</v>
      </c>
      <c r="AA21" s="28"/>
      <c r="AB21" s="5" t="str">
        <f>IF(AC$2="","",HLOOKUP(AC$2,Instructions!$D$203:$AS$234,16,FALSE))</f>
        <v/>
      </c>
      <c r="AC21" s="29" t="str">
        <f t="shared" si="5"/>
        <v/>
      </c>
      <c r="AE21" s="25">
        <v>15</v>
      </c>
      <c r="AF21" s="28"/>
      <c r="AG21" s="5" t="str">
        <f>IF(AH$2="","",HLOOKUP(AH$2,Instructions!$D$203:$AS$234,16,FALSE))</f>
        <v/>
      </c>
      <c r="AH21" s="29" t="str">
        <f t="shared" si="6"/>
        <v/>
      </c>
      <c r="AJ21" s="25">
        <v>15</v>
      </c>
      <c r="AK21" s="28"/>
      <c r="AL21" s="5" t="str">
        <f>IF(AM$2="","",HLOOKUP(AM$2,Instructions!$D$203:$AS$234,16,FALSE))</f>
        <v/>
      </c>
      <c r="AM21" s="29" t="str">
        <f t="shared" si="7"/>
        <v/>
      </c>
      <c r="AO21" s="25">
        <v>15</v>
      </c>
      <c r="AP21" s="28"/>
      <c r="AQ21" s="5" t="str">
        <f>IF(AR$2="","",HLOOKUP(AR$2,Instructions!$D$203:$AS$234,16,FALSE))</f>
        <v/>
      </c>
      <c r="AR21" s="29" t="str">
        <f t="shared" si="8"/>
        <v/>
      </c>
      <c r="AT21" s="25">
        <v>15</v>
      </c>
      <c r="AU21" s="28"/>
      <c r="AV21" s="5" t="str">
        <f>IF(AW$2="","",HLOOKUP(AW$2,Instructions!$D$203:$AS$234,16,FALSE))</f>
        <v/>
      </c>
      <c r="AW21" s="29" t="str">
        <f t="shared" si="9"/>
        <v/>
      </c>
      <c r="AY21" s="25">
        <v>15</v>
      </c>
      <c r="AZ21" s="28"/>
      <c r="BA21" s="5" t="str">
        <f>IF(BB$2="","",HLOOKUP(BB$2,Instructions!$D$203:$AS$234,16,FALSE))</f>
        <v/>
      </c>
      <c r="BB21" s="29" t="str">
        <f t="shared" si="10"/>
        <v/>
      </c>
      <c r="BD21" s="25">
        <v>15</v>
      </c>
      <c r="BE21" s="28"/>
      <c r="BF21" s="5" t="str">
        <f>IF(BG$2="","",HLOOKUP(BG$2,Instructions!$D$203:$AS$234,16,FALSE))</f>
        <v/>
      </c>
      <c r="BG21" s="29" t="str">
        <f t="shared" si="11"/>
        <v/>
      </c>
      <c r="BI21" s="25">
        <v>15</v>
      </c>
      <c r="BJ21" s="28"/>
      <c r="BK21" s="5" t="str">
        <f>IF(BL$2="","",HLOOKUP(BL$2,Instructions!$D$203:$AS$234,16,FALSE))</f>
        <v/>
      </c>
      <c r="BL21" s="29" t="str">
        <f t="shared" si="12"/>
        <v/>
      </c>
      <c r="BN21" s="25">
        <v>15</v>
      </c>
      <c r="BO21" s="28"/>
      <c r="BP21" s="5" t="str">
        <f>IF(BQ$2="","",HLOOKUP(BQ$2,Instructions!$D$203:$AS$234,16,FALSE))</f>
        <v/>
      </c>
      <c r="BQ21" s="29" t="str">
        <f t="shared" si="13"/>
        <v/>
      </c>
      <c r="BS21" s="25">
        <v>15</v>
      </c>
      <c r="BT21" s="28"/>
      <c r="BU21" s="5" t="str">
        <f>IF(BV$2="","",HLOOKUP(BV$2,Instructions!$D$203:$AS$234,16,FALSE))</f>
        <v/>
      </c>
      <c r="BV21" s="29" t="str">
        <f t="shared" si="14"/>
        <v/>
      </c>
      <c r="BX21" s="25">
        <v>15</v>
      </c>
      <c r="BY21" s="28"/>
      <c r="BZ21" s="5" t="str">
        <f>IF(CA$2="","",HLOOKUP(CA$2,Instructions!$D$203:$AS$234,16,FALSE))</f>
        <v/>
      </c>
      <c r="CA21" s="29" t="str">
        <f t="shared" si="15"/>
        <v/>
      </c>
      <c r="CC21" s="25">
        <v>15</v>
      </c>
      <c r="CD21" s="28"/>
      <c r="CE21" s="5" t="str">
        <f>IF(CF$2="","",HLOOKUP(CF$2,Instructions!$D$203:$AS$234,16,FALSE))</f>
        <v/>
      </c>
      <c r="CF21" s="29" t="str">
        <f t="shared" si="16"/>
        <v/>
      </c>
      <c r="CH21" s="25">
        <v>15</v>
      </c>
      <c r="CI21" s="28"/>
      <c r="CJ21" s="5" t="str">
        <f>IF(CK$2="","",HLOOKUP(CK$2,Instructions!$D$203:$AS$234,16,FALSE))</f>
        <v/>
      </c>
      <c r="CK21" s="29" t="str">
        <f t="shared" si="17"/>
        <v/>
      </c>
      <c r="CM21" s="25">
        <v>15</v>
      </c>
      <c r="CN21" s="28"/>
      <c r="CO21" s="5" t="str">
        <f>IF(CP$2="","",HLOOKUP(CP$2,Instructions!$D$203:$AS$234,16,FALSE))</f>
        <v/>
      </c>
      <c r="CP21" s="29" t="str">
        <f t="shared" si="18"/>
        <v/>
      </c>
      <c r="CR21" s="25">
        <v>15</v>
      </c>
      <c r="CS21" s="28"/>
      <c r="CT21" s="5" t="str">
        <f>IF(CU$2="","",HLOOKUP(CU$2,Instructions!$D$203:$AS$234,16,FALSE))</f>
        <v/>
      </c>
      <c r="CU21" s="29" t="str">
        <f t="shared" si="19"/>
        <v/>
      </c>
      <c r="CW21" s="25">
        <v>15</v>
      </c>
      <c r="CX21" s="28"/>
      <c r="CY21" s="5" t="str">
        <f>IF(CZ$2="","",HLOOKUP(CZ$2,Instructions!$D$203:$AS$234,16,FALSE))</f>
        <v/>
      </c>
      <c r="CZ21" s="29" t="str">
        <f t="shared" si="20"/>
        <v/>
      </c>
      <c r="DB21" s="25">
        <v>15</v>
      </c>
      <c r="DC21" s="28"/>
      <c r="DD21" s="5" t="str">
        <f>IF(DE$2="","",HLOOKUP(DE$2,Instructions!$D$203:$AS$234,16,FALSE))</f>
        <v/>
      </c>
      <c r="DE21" s="29" t="str">
        <f t="shared" si="21"/>
        <v/>
      </c>
      <c r="DG21" s="25">
        <v>15</v>
      </c>
      <c r="DH21" s="28"/>
      <c r="DI21" s="5" t="str">
        <f>IF(DJ$2="","",HLOOKUP(DJ$2,Instructions!$D$203:$AS$234,16,FALSE))</f>
        <v/>
      </c>
      <c r="DJ21" s="29" t="str">
        <f t="shared" si="22"/>
        <v/>
      </c>
      <c r="DL21" s="25">
        <v>15</v>
      </c>
      <c r="DM21" s="28"/>
      <c r="DN21" s="5" t="str">
        <f>IF(DO$2="","",HLOOKUP(DO$2,Instructions!$D$203:$AS$234,16,FALSE))</f>
        <v/>
      </c>
      <c r="DO21" s="29" t="str">
        <f t="shared" si="23"/>
        <v/>
      </c>
      <c r="DQ21" s="25">
        <v>15</v>
      </c>
      <c r="DR21" s="28"/>
      <c r="DS21" s="5" t="str">
        <f>IF(DT$2="","",HLOOKUP(DT$2,Instructions!$D$203:$AS$234,16,FALSE))</f>
        <v/>
      </c>
      <c r="DT21" s="29" t="str">
        <f t="shared" si="24"/>
        <v/>
      </c>
      <c r="DV21" s="25">
        <v>15</v>
      </c>
      <c r="DW21" s="28"/>
      <c r="DX21" s="5" t="str">
        <f>IF(DY$2="","",HLOOKUP(DY$2,Instructions!$D$203:$AS$234,16,FALSE))</f>
        <v/>
      </c>
      <c r="DY21" s="29" t="str">
        <f t="shared" si="25"/>
        <v/>
      </c>
      <c r="EA21" s="25">
        <v>15</v>
      </c>
      <c r="EB21" s="28"/>
      <c r="EC21" s="5" t="str">
        <f>IF(ED$2="","",HLOOKUP(ED$2,Instructions!$D$203:$AS$234,16,FALSE))</f>
        <v/>
      </c>
      <c r="ED21" s="29" t="str">
        <f t="shared" si="26"/>
        <v/>
      </c>
      <c r="EF21" s="25">
        <v>15</v>
      </c>
      <c r="EG21" s="28"/>
      <c r="EH21" s="5" t="str">
        <f>IF(EI$2="","",HLOOKUP(EI$2,Instructions!$D$203:$AS$234,16,FALSE))</f>
        <v/>
      </c>
      <c r="EI21" s="29" t="str">
        <f t="shared" si="27"/>
        <v/>
      </c>
      <c r="EK21" s="25">
        <v>15</v>
      </c>
      <c r="EL21" s="28"/>
      <c r="EM21" s="5" t="str">
        <f>IF(EN$2="","",HLOOKUP(EN$2,Instructions!$D$203:$AS$234,16,FALSE))</f>
        <v/>
      </c>
      <c r="EN21" s="29" t="str">
        <f t="shared" si="28"/>
        <v/>
      </c>
      <c r="EP21" s="25">
        <v>15</v>
      </c>
      <c r="EQ21" s="28"/>
      <c r="ER21" s="5" t="str">
        <f>IF(ES$2="","",HLOOKUP(ES$2,Instructions!$D$203:$AS$234,16,FALSE))</f>
        <v/>
      </c>
      <c r="ES21" s="29" t="str">
        <f t="shared" si="29"/>
        <v/>
      </c>
      <c r="EU21" s="25">
        <v>15</v>
      </c>
      <c r="EV21" s="28"/>
      <c r="EW21" s="5" t="str">
        <f>IF(EX$2="","",HLOOKUP(EX$2,Instructions!$D$203:$AS$234,16,FALSE))</f>
        <v/>
      </c>
      <c r="EX21" s="29" t="str">
        <f t="shared" si="30"/>
        <v/>
      </c>
      <c r="EZ21" s="25">
        <v>15</v>
      </c>
      <c r="FA21" s="28"/>
      <c r="FB21" s="5" t="str">
        <f>IF(FC$2="","",HLOOKUP(FC$2,Instructions!$D$203:$AS$234,16,FALSE))</f>
        <v/>
      </c>
      <c r="FC21" s="29" t="str">
        <f t="shared" si="31"/>
        <v/>
      </c>
      <c r="FE21" s="25">
        <v>15</v>
      </c>
      <c r="FF21" s="28"/>
      <c r="FG21" s="5" t="str">
        <f>IF(FH$2="","",HLOOKUP(FH$2,Instructions!$D$203:$AS$234,16,FALSE))</f>
        <v/>
      </c>
      <c r="FH21" s="29" t="str">
        <f t="shared" si="32"/>
        <v/>
      </c>
      <c r="FJ21" s="25">
        <v>15</v>
      </c>
      <c r="FK21" s="28"/>
      <c r="FL21" s="5" t="str">
        <f>IF(FM$2="","",HLOOKUP(FM$2,Instructions!$D$203:$AS$234,16,FALSE))</f>
        <v/>
      </c>
      <c r="FM21" s="29" t="str">
        <f t="shared" si="33"/>
        <v/>
      </c>
      <c r="FO21" s="25">
        <v>15</v>
      </c>
      <c r="FP21" s="28"/>
      <c r="FQ21" s="5" t="str">
        <f>IF(FR$2="","",HLOOKUP(FR$2,Instructions!$D$203:$AS$234,16,FALSE))</f>
        <v/>
      </c>
      <c r="FR21" s="29" t="str">
        <f t="shared" si="34"/>
        <v/>
      </c>
      <c r="FT21" s="25">
        <v>15</v>
      </c>
      <c r="FU21" s="28"/>
      <c r="FV21" s="5" t="str">
        <f>IF(FW$2="","",HLOOKUP(FW$2,Instructions!$D$203:$AS$234,16,FALSE))</f>
        <v/>
      </c>
      <c r="FW21" s="29" t="str">
        <f t="shared" si="35"/>
        <v/>
      </c>
      <c r="FY21" s="25">
        <v>15</v>
      </c>
      <c r="FZ21" s="28"/>
      <c r="GA21" s="5" t="str">
        <f>IF(GB$2="","",HLOOKUP(GB$2,Instructions!$D$203:$AS$234,16,FALSE))</f>
        <v/>
      </c>
      <c r="GB21" s="29" t="str">
        <f t="shared" si="36"/>
        <v/>
      </c>
      <c r="GD21" s="25">
        <v>15</v>
      </c>
      <c r="GE21" s="28"/>
      <c r="GF21" s="5" t="str">
        <f>IF(GG$2="","",HLOOKUP(GG$2,Instructions!$D$203:$AS$234,16,FALSE))</f>
        <v/>
      </c>
      <c r="GG21" s="29" t="str">
        <f t="shared" si="37"/>
        <v/>
      </c>
      <c r="GI21" s="25">
        <v>15</v>
      </c>
      <c r="GJ21" s="28"/>
      <c r="GK21" s="5" t="str">
        <f>IF(GL$2="","",HLOOKUP(GL$2,Instructions!$D$203:$AS$234,16,FALSE))</f>
        <v/>
      </c>
      <c r="GL21" s="29" t="str">
        <f t="shared" si="38"/>
        <v/>
      </c>
      <c r="GN21" s="25">
        <v>15</v>
      </c>
      <c r="GO21" s="28"/>
      <c r="GP21" s="5" t="str">
        <f>IF(GQ$2="","",HLOOKUP(GQ$2,Instructions!$D$203:$AS$234,16,FALSE))</f>
        <v/>
      </c>
      <c r="GQ21" s="29" t="str">
        <f t="shared" si="39"/>
        <v/>
      </c>
    </row>
    <row r="22" spans="1:199" x14ac:dyDescent="0.3">
      <c r="A22" s="25">
        <v>16</v>
      </c>
      <c r="B22" s="28"/>
      <c r="C22" s="5" t="str">
        <f>IF(D$2="","",HLOOKUP(D$2,Instructions!$D$203:$AS$234,17,FALSE))</f>
        <v/>
      </c>
      <c r="D22" s="29" t="str">
        <f t="shared" si="0"/>
        <v/>
      </c>
      <c r="F22" s="25">
        <v>16</v>
      </c>
      <c r="G22" s="28"/>
      <c r="H22" s="5" t="str">
        <f>IF(I$2="","",HLOOKUP(I$2,Instructions!$D$203:$AS$234,17,FALSE))</f>
        <v/>
      </c>
      <c r="I22" s="29" t="str">
        <f t="shared" si="1"/>
        <v/>
      </c>
      <c r="K22" s="25">
        <v>16</v>
      </c>
      <c r="L22" s="28"/>
      <c r="M22" s="5" t="str">
        <f>IF(N$2="","",HLOOKUP(N$2,Instructions!$D$203:$AS$234,17,FALSE))</f>
        <v/>
      </c>
      <c r="N22" s="29" t="str">
        <f t="shared" si="2"/>
        <v/>
      </c>
      <c r="P22" s="25">
        <v>16</v>
      </c>
      <c r="Q22" s="28"/>
      <c r="R22" s="5" t="str">
        <f>IF(S$2="","",HLOOKUP(S$2,Instructions!$D$203:$AS$234,17,FALSE))</f>
        <v/>
      </c>
      <c r="S22" s="29" t="str">
        <f t="shared" si="3"/>
        <v/>
      </c>
      <c r="U22" s="25">
        <v>16</v>
      </c>
      <c r="V22" s="28"/>
      <c r="W22" s="5" t="str">
        <f>IF(X$2="","",HLOOKUP(X$2,Instructions!$D$203:$AS$234,17,FALSE))</f>
        <v/>
      </c>
      <c r="X22" s="29" t="str">
        <f t="shared" si="4"/>
        <v/>
      </c>
      <c r="Z22" s="25">
        <v>16</v>
      </c>
      <c r="AA22" s="28"/>
      <c r="AB22" s="5" t="str">
        <f>IF(AC$2="","",HLOOKUP(AC$2,Instructions!$D$203:$AS$234,17,FALSE))</f>
        <v/>
      </c>
      <c r="AC22" s="29" t="str">
        <f t="shared" si="5"/>
        <v/>
      </c>
      <c r="AE22" s="25">
        <v>16</v>
      </c>
      <c r="AF22" s="28"/>
      <c r="AG22" s="5" t="str">
        <f>IF(AH$2="","",HLOOKUP(AH$2,Instructions!$D$203:$AS$234,17,FALSE))</f>
        <v/>
      </c>
      <c r="AH22" s="29" t="str">
        <f t="shared" si="6"/>
        <v/>
      </c>
      <c r="AJ22" s="25">
        <v>16</v>
      </c>
      <c r="AK22" s="28"/>
      <c r="AL22" s="5" t="str">
        <f>IF(AM$2="","",HLOOKUP(AM$2,Instructions!$D$203:$AS$234,17,FALSE))</f>
        <v/>
      </c>
      <c r="AM22" s="29" t="str">
        <f t="shared" si="7"/>
        <v/>
      </c>
      <c r="AO22" s="25">
        <v>16</v>
      </c>
      <c r="AP22" s="28"/>
      <c r="AQ22" s="5" t="str">
        <f>IF(AR$2="","",HLOOKUP(AR$2,Instructions!$D$203:$AS$234,17,FALSE))</f>
        <v/>
      </c>
      <c r="AR22" s="29" t="str">
        <f t="shared" si="8"/>
        <v/>
      </c>
      <c r="AT22" s="25">
        <v>16</v>
      </c>
      <c r="AU22" s="28"/>
      <c r="AV22" s="5" t="str">
        <f>IF(AW$2="","",HLOOKUP(AW$2,Instructions!$D$203:$AS$234,17,FALSE))</f>
        <v/>
      </c>
      <c r="AW22" s="29" t="str">
        <f t="shared" si="9"/>
        <v/>
      </c>
      <c r="AY22" s="25">
        <v>16</v>
      </c>
      <c r="AZ22" s="28"/>
      <c r="BA22" s="5" t="str">
        <f>IF(BB$2="","",HLOOKUP(BB$2,Instructions!$D$203:$AS$234,17,FALSE))</f>
        <v/>
      </c>
      <c r="BB22" s="29" t="str">
        <f t="shared" si="10"/>
        <v/>
      </c>
      <c r="BD22" s="25">
        <v>16</v>
      </c>
      <c r="BE22" s="28"/>
      <c r="BF22" s="5" t="str">
        <f>IF(BG$2="","",HLOOKUP(BG$2,Instructions!$D$203:$AS$234,17,FALSE))</f>
        <v/>
      </c>
      <c r="BG22" s="29" t="str">
        <f t="shared" si="11"/>
        <v/>
      </c>
      <c r="BI22" s="25">
        <v>16</v>
      </c>
      <c r="BJ22" s="28"/>
      <c r="BK22" s="5" t="str">
        <f>IF(BL$2="","",HLOOKUP(BL$2,Instructions!$D$203:$AS$234,17,FALSE))</f>
        <v/>
      </c>
      <c r="BL22" s="29" t="str">
        <f t="shared" si="12"/>
        <v/>
      </c>
      <c r="BN22" s="25">
        <v>16</v>
      </c>
      <c r="BO22" s="28"/>
      <c r="BP22" s="5" t="str">
        <f>IF(BQ$2="","",HLOOKUP(BQ$2,Instructions!$D$203:$AS$234,17,FALSE))</f>
        <v/>
      </c>
      <c r="BQ22" s="29" t="str">
        <f t="shared" si="13"/>
        <v/>
      </c>
      <c r="BS22" s="25">
        <v>16</v>
      </c>
      <c r="BT22" s="28"/>
      <c r="BU22" s="5" t="str">
        <f>IF(BV$2="","",HLOOKUP(BV$2,Instructions!$D$203:$AS$234,17,FALSE))</f>
        <v/>
      </c>
      <c r="BV22" s="29" t="str">
        <f t="shared" si="14"/>
        <v/>
      </c>
      <c r="BX22" s="25">
        <v>16</v>
      </c>
      <c r="BY22" s="28"/>
      <c r="BZ22" s="5" t="str">
        <f>IF(CA$2="","",HLOOKUP(CA$2,Instructions!$D$203:$AS$234,17,FALSE))</f>
        <v/>
      </c>
      <c r="CA22" s="29" t="str">
        <f t="shared" si="15"/>
        <v/>
      </c>
      <c r="CC22" s="25">
        <v>16</v>
      </c>
      <c r="CD22" s="28"/>
      <c r="CE22" s="5" t="str">
        <f>IF(CF$2="","",HLOOKUP(CF$2,Instructions!$D$203:$AS$234,17,FALSE))</f>
        <v/>
      </c>
      <c r="CF22" s="29" t="str">
        <f t="shared" si="16"/>
        <v/>
      </c>
      <c r="CH22" s="25">
        <v>16</v>
      </c>
      <c r="CI22" s="28"/>
      <c r="CJ22" s="5" t="str">
        <f>IF(CK$2="","",HLOOKUP(CK$2,Instructions!$D$203:$AS$234,17,FALSE))</f>
        <v/>
      </c>
      <c r="CK22" s="29" t="str">
        <f t="shared" si="17"/>
        <v/>
      </c>
      <c r="CM22" s="25">
        <v>16</v>
      </c>
      <c r="CN22" s="28"/>
      <c r="CO22" s="5" t="str">
        <f>IF(CP$2="","",HLOOKUP(CP$2,Instructions!$D$203:$AS$234,17,FALSE))</f>
        <v/>
      </c>
      <c r="CP22" s="29" t="str">
        <f t="shared" si="18"/>
        <v/>
      </c>
      <c r="CR22" s="25">
        <v>16</v>
      </c>
      <c r="CS22" s="28"/>
      <c r="CT22" s="5" t="str">
        <f>IF(CU$2="","",HLOOKUP(CU$2,Instructions!$D$203:$AS$234,17,FALSE))</f>
        <v/>
      </c>
      <c r="CU22" s="29" t="str">
        <f t="shared" si="19"/>
        <v/>
      </c>
      <c r="CW22" s="25">
        <v>16</v>
      </c>
      <c r="CX22" s="28"/>
      <c r="CY22" s="5" t="str">
        <f>IF(CZ$2="","",HLOOKUP(CZ$2,Instructions!$D$203:$AS$234,17,FALSE))</f>
        <v/>
      </c>
      <c r="CZ22" s="29" t="str">
        <f t="shared" si="20"/>
        <v/>
      </c>
      <c r="DB22" s="25">
        <v>16</v>
      </c>
      <c r="DC22" s="28"/>
      <c r="DD22" s="5" t="str">
        <f>IF(DE$2="","",HLOOKUP(DE$2,Instructions!$D$203:$AS$234,17,FALSE))</f>
        <v/>
      </c>
      <c r="DE22" s="29" t="str">
        <f t="shared" si="21"/>
        <v/>
      </c>
      <c r="DG22" s="25">
        <v>16</v>
      </c>
      <c r="DH22" s="28"/>
      <c r="DI22" s="5" t="str">
        <f>IF(DJ$2="","",HLOOKUP(DJ$2,Instructions!$D$203:$AS$234,17,FALSE))</f>
        <v/>
      </c>
      <c r="DJ22" s="29" t="str">
        <f t="shared" si="22"/>
        <v/>
      </c>
      <c r="DL22" s="25">
        <v>16</v>
      </c>
      <c r="DM22" s="28"/>
      <c r="DN22" s="5" t="str">
        <f>IF(DO$2="","",HLOOKUP(DO$2,Instructions!$D$203:$AS$234,17,FALSE))</f>
        <v/>
      </c>
      <c r="DO22" s="29" t="str">
        <f t="shared" si="23"/>
        <v/>
      </c>
      <c r="DQ22" s="25">
        <v>16</v>
      </c>
      <c r="DR22" s="28"/>
      <c r="DS22" s="5" t="str">
        <f>IF(DT$2="","",HLOOKUP(DT$2,Instructions!$D$203:$AS$234,17,FALSE))</f>
        <v/>
      </c>
      <c r="DT22" s="29" t="str">
        <f t="shared" si="24"/>
        <v/>
      </c>
      <c r="DV22" s="25">
        <v>16</v>
      </c>
      <c r="DW22" s="28"/>
      <c r="DX22" s="5" t="str">
        <f>IF(DY$2="","",HLOOKUP(DY$2,Instructions!$D$203:$AS$234,17,FALSE))</f>
        <v/>
      </c>
      <c r="DY22" s="29" t="str">
        <f t="shared" si="25"/>
        <v/>
      </c>
      <c r="EA22" s="25">
        <v>16</v>
      </c>
      <c r="EB22" s="28"/>
      <c r="EC22" s="5" t="str">
        <f>IF(ED$2="","",HLOOKUP(ED$2,Instructions!$D$203:$AS$234,17,FALSE))</f>
        <v/>
      </c>
      <c r="ED22" s="29" t="str">
        <f t="shared" si="26"/>
        <v/>
      </c>
      <c r="EF22" s="25">
        <v>16</v>
      </c>
      <c r="EG22" s="28"/>
      <c r="EH22" s="5" t="str">
        <f>IF(EI$2="","",HLOOKUP(EI$2,Instructions!$D$203:$AS$234,17,FALSE))</f>
        <v/>
      </c>
      <c r="EI22" s="29" t="str">
        <f t="shared" si="27"/>
        <v/>
      </c>
      <c r="EK22" s="25">
        <v>16</v>
      </c>
      <c r="EL22" s="28"/>
      <c r="EM22" s="5" t="str">
        <f>IF(EN$2="","",HLOOKUP(EN$2,Instructions!$D$203:$AS$234,17,FALSE))</f>
        <v/>
      </c>
      <c r="EN22" s="29" t="str">
        <f t="shared" si="28"/>
        <v/>
      </c>
      <c r="EP22" s="25">
        <v>16</v>
      </c>
      <c r="EQ22" s="28"/>
      <c r="ER22" s="5" t="str">
        <f>IF(ES$2="","",HLOOKUP(ES$2,Instructions!$D$203:$AS$234,17,FALSE))</f>
        <v/>
      </c>
      <c r="ES22" s="29" t="str">
        <f t="shared" si="29"/>
        <v/>
      </c>
      <c r="EU22" s="25">
        <v>16</v>
      </c>
      <c r="EV22" s="28"/>
      <c r="EW22" s="5" t="str">
        <f>IF(EX$2="","",HLOOKUP(EX$2,Instructions!$D$203:$AS$234,17,FALSE))</f>
        <v/>
      </c>
      <c r="EX22" s="29" t="str">
        <f t="shared" si="30"/>
        <v/>
      </c>
      <c r="EZ22" s="25">
        <v>16</v>
      </c>
      <c r="FA22" s="28"/>
      <c r="FB22" s="5" t="str">
        <f>IF(FC$2="","",HLOOKUP(FC$2,Instructions!$D$203:$AS$234,17,FALSE))</f>
        <v/>
      </c>
      <c r="FC22" s="29" t="str">
        <f t="shared" si="31"/>
        <v/>
      </c>
      <c r="FE22" s="25">
        <v>16</v>
      </c>
      <c r="FF22" s="28"/>
      <c r="FG22" s="5" t="str">
        <f>IF(FH$2="","",HLOOKUP(FH$2,Instructions!$D$203:$AS$234,17,FALSE))</f>
        <v/>
      </c>
      <c r="FH22" s="29" t="str">
        <f t="shared" si="32"/>
        <v/>
      </c>
      <c r="FJ22" s="25">
        <v>16</v>
      </c>
      <c r="FK22" s="28"/>
      <c r="FL22" s="5" t="str">
        <f>IF(FM$2="","",HLOOKUP(FM$2,Instructions!$D$203:$AS$234,17,FALSE))</f>
        <v/>
      </c>
      <c r="FM22" s="29" t="str">
        <f t="shared" si="33"/>
        <v/>
      </c>
      <c r="FO22" s="25">
        <v>16</v>
      </c>
      <c r="FP22" s="28"/>
      <c r="FQ22" s="5" t="str">
        <f>IF(FR$2="","",HLOOKUP(FR$2,Instructions!$D$203:$AS$234,17,FALSE))</f>
        <v/>
      </c>
      <c r="FR22" s="29" t="str">
        <f t="shared" si="34"/>
        <v/>
      </c>
      <c r="FT22" s="25">
        <v>16</v>
      </c>
      <c r="FU22" s="28"/>
      <c r="FV22" s="5" t="str">
        <f>IF(FW$2="","",HLOOKUP(FW$2,Instructions!$D$203:$AS$234,17,FALSE))</f>
        <v/>
      </c>
      <c r="FW22" s="29" t="str">
        <f t="shared" si="35"/>
        <v/>
      </c>
      <c r="FY22" s="25">
        <v>16</v>
      </c>
      <c r="FZ22" s="28"/>
      <c r="GA22" s="5" t="str">
        <f>IF(GB$2="","",HLOOKUP(GB$2,Instructions!$D$203:$AS$234,17,FALSE))</f>
        <v/>
      </c>
      <c r="GB22" s="29" t="str">
        <f t="shared" si="36"/>
        <v/>
      </c>
      <c r="GD22" s="25">
        <v>16</v>
      </c>
      <c r="GE22" s="28"/>
      <c r="GF22" s="5" t="str">
        <f>IF(GG$2="","",HLOOKUP(GG$2,Instructions!$D$203:$AS$234,17,FALSE))</f>
        <v/>
      </c>
      <c r="GG22" s="29" t="str">
        <f t="shared" si="37"/>
        <v/>
      </c>
      <c r="GI22" s="25">
        <v>16</v>
      </c>
      <c r="GJ22" s="28"/>
      <c r="GK22" s="5" t="str">
        <f>IF(GL$2="","",HLOOKUP(GL$2,Instructions!$D$203:$AS$234,17,FALSE))</f>
        <v/>
      </c>
      <c r="GL22" s="29" t="str">
        <f t="shared" si="38"/>
        <v/>
      </c>
      <c r="GN22" s="25">
        <v>16</v>
      </c>
      <c r="GO22" s="28"/>
      <c r="GP22" s="5" t="str">
        <f>IF(GQ$2="","",HLOOKUP(GQ$2,Instructions!$D$203:$AS$234,17,FALSE))</f>
        <v/>
      </c>
      <c r="GQ22" s="29" t="str">
        <f t="shared" si="39"/>
        <v/>
      </c>
    </row>
    <row r="23" spans="1:199" x14ac:dyDescent="0.3">
      <c r="A23" s="25">
        <v>17</v>
      </c>
      <c r="B23" s="28"/>
      <c r="C23" s="5" t="str">
        <f>IF(D$2="","",HLOOKUP(D$2,Instructions!$D$203:$AS$234,18,FALSE))</f>
        <v/>
      </c>
      <c r="D23" s="29" t="str">
        <f t="shared" si="0"/>
        <v/>
      </c>
      <c r="F23" s="25">
        <v>17</v>
      </c>
      <c r="G23" s="28"/>
      <c r="H23" s="5" t="str">
        <f>IF(I$2="","",HLOOKUP(I$2,Instructions!$D$203:$AS$234,18,FALSE))</f>
        <v/>
      </c>
      <c r="I23" s="29" t="str">
        <f t="shared" si="1"/>
        <v/>
      </c>
      <c r="K23" s="25">
        <v>17</v>
      </c>
      <c r="L23" s="28"/>
      <c r="M23" s="5" t="str">
        <f>IF(N$2="","",HLOOKUP(N$2,Instructions!$D$203:$AS$234,18,FALSE))</f>
        <v/>
      </c>
      <c r="N23" s="29" t="str">
        <f t="shared" si="2"/>
        <v/>
      </c>
      <c r="P23" s="25">
        <v>17</v>
      </c>
      <c r="Q23" s="28"/>
      <c r="R23" s="5" t="str">
        <f>IF(S$2="","",HLOOKUP(S$2,Instructions!$D$203:$AS$234,18,FALSE))</f>
        <v/>
      </c>
      <c r="S23" s="29" t="str">
        <f t="shared" si="3"/>
        <v/>
      </c>
      <c r="U23" s="25">
        <v>17</v>
      </c>
      <c r="V23" s="28"/>
      <c r="W23" s="5" t="str">
        <f>IF(X$2="","",HLOOKUP(X$2,Instructions!$D$203:$AS$234,18,FALSE))</f>
        <v/>
      </c>
      <c r="X23" s="29" t="str">
        <f t="shared" si="4"/>
        <v/>
      </c>
      <c r="Z23" s="25">
        <v>17</v>
      </c>
      <c r="AA23" s="28"/>
      <c r="AB23" s="5" t="str">
        <f>IF(AC$2="","",HLOOKUP(AC$2,Instructions!$D$203:$AS$234,18,FALSE))</f>
        <v/>
      </c>
      <c r="AC23" s="29" t="str">
        <f t="shared" si="5"/>
        <v/>
      </c>
      <c r="AE23" s="25">
        <v>17</v>
      </c>
      <c r="AF23" s="28"/>
      <c r="AG23" s="5" t="str">
        <f>IF(AH$2="","",HLOOKUP(AH$2,Instructions!$D$203:$AS$234,18,FALSE))</f>
        <v/>
      </c>
      <c r="AH23" s="29" t="str">
        <f t="shared" si="6"/>
        <v/>
      </c>
      <c r="AJ23" s="25">
        <v>17</v>
      </c>
      <c r="AK23" s="28"/>
      <c r="AL23" s="5" t="str">
        <f>IF(AM$2="","",HLOOKUP(AM$2,Instructions!$D$203:$AS$234,18,FALSE))</f>
        <v/>
      </c>
      <c r="AM23" s="29" t="str">
        <f t="shared" si="7"/>
        <v/>
      </c>
      <c r="AO23" s="25">
        <v>17</v>
      </c>
      <c r="AP23" s="28"/>
      <c r="AQ23" s="5" t="str">
        <f>IF(AR$2="","",HLOOKUP(AR$2,Instructions!$D$203:$AS$234,18,FALSE))</f>
        <v/>
      </c>
      <c r="AR23" s="29" t="str">
        <f t="shared" si="8"/>
        <v/>
      </c>
      <c r="AT23" s="25">
        <v>17</v>
      </c>
      <c r="AU23" s="28"/>
      <c r="AV23" s="5" t="str">
        <f>IF(AW$2="","",HLOOKUP(AW$2,Instructions!$D$203:$AS$234,18,FALSE))</f>
        <v/>
      </c>
      <c r="AW23" s="29" t="str">
        <f t="shared" si="9"/>
        <v/>
      </c>
      <c r="AY23" s="25">
        <v>17</v>
      </c>
      <c r="AZ23" s="28"/>
      <c r="BA23" s="5" t="str">
        <f>IF(BB$2="","",HLOOKUP(BB$2,Instructions!$D$203:$AS$234,18,FALSE))</f>
        <v/>
      </c>
      <c r="BB23" s="29" t="str">
        <f t="shared" si="10"/>
        <v/>
      </c>
      <c r="BD23" s="25">
        <v>17</v>
      </c>
      <c r="BE23" s="28"/>
      <c r="BF23" s="5" t="str">
        <f>IF(BG$2="","",HLOOKUP(BG$2,Instructions!$D$203:$AS$234,18,FALSE))</f>
        <v/>
      </c>
      <c r="BG23" s="29" t="str">
        <f t="shared" si="11"/>
        <v/>
      </c>
      <c r="BI23" s="25">
        <v>17</v>
      </c>
      <c r="BJ23" s="28"/>
      <c r="BK23" s="5" t="str">
        <f>IF(BL$2="","",HLOOKUP(BL$2,Instructions!$D$203:$AS$234,18,FALSE))</f>
        <v/>
      </c>
      <c r="BL23" s="29" t="str">
        <f t="shared" si="12"/>
        <v/>
      </c>
      <c r="BN23" s="25">
        <v>17</v>
      </c>
      <c r="BO23" s="28"/>
      <c r="BP23" s="5" t="str">
        <f>IF(BQ$2="","",HLOOKUP(BQ$2,Instructions!$D$203:$AS$234,18,FALSE))</f>
        <v/>
      </c>
      <c r="BQ23" s="29" t="str">
        <f t="shared" si="13"/>
        <v/>
      </c>
      <c r="BS23" s="25">
        <v>17</v>
      </c>
      <c r="BT23" s="28"/>
      <c r="BU23" s="5" t="str">
        <f>IF(BV$2="","",HLOOKUP(BV$2,Instructions!$D$203:$AS$234,18,FALSE))</f>
        <v/>
      </c>
      <c r="BV23" s="29" t="str">
        <f t="shared" si="14"/>
        <v/>
      </c>
      <c r="BX23" s="25">
        <v>17</v>
      </c>
      <c r="BY23" s="28"/>
      <c r="BZ23" s="5" t="str">
        <f>IF(CA$2="","",HLOOKUP(CA$2,Instructions!$D$203:$AS$234,18,FALSE))</f>
        <v/>
      </c>
      <c r="CA23" s="29" t="str">
        <f t="shared" si="15"/>
        <v/>
      </c>
      <c r="CC23" s="25">
        <v>17</v>
      </c>
      <c r="CD23" s="28"/>
      <c r="CE23" s="5" t="str">
        <f>IF(CF$2="","",HLOOKUP(CF$2,Instructions!$D$203:$AS$234,18,FALSE))</f>
        <v/>
      </c>
      <c r="CF23" s="29" t="str">
        <f t="shared" si="16"/>
        <v/>
      </c>
      <c r="CH23" s="25">
        <v>17</v>
      </c>
      <c r="CI23" s="28"/>
      <c r="CJ23" s="5" t="str">
        <f>IF(CK$2="","",HLOOKUP(CK$2,Instructions!$D$203:$AS$234,18,FALSE))</f>
        <v/>
      </c>
      <c r="CK23" s="29" t="str">
        <f t="shared" si="17"/>
        <v/>
      </c>
      <c r="CM23" s="25">
        <v>17</v>
      </c>
      <c r="CN23" s="28"/>
      <c r="CO23" s="5" t="str">
        <f>IF(CP$2="","",HLOOKUP(CP$2,Instructions!$D$203:$AS$234,18,FALSE))</f>
        <v/>
      </c>
      <c r="CP23" s="29" t="str">
        <f t="shared" si="18"/>
        <v/>
      </c>
      <c r="CR23" s="25">
        <v>17</v>
      </c>
      <c r="CS23" s="28"/>
      <c r="CT23" s="5" t="str">
        <f>IF(CU$2="","",HLOOKUP(CU$2,Instructions!$D$203:$AS$234,18,FALSE))</f>
        <v/>
      </c>
      <c r="CU23" s="29" t="str">
        <f t="shared" si="19"/>
        <v/>
      </c>
      <c r="CW23" s="25">
        <v>17</v>
      </c>
      <c r="CX23" s="28"/>
      <c r="CY23" s="5" t="str">
        <f>IF(CZ$2="","",HLOOKUP(CZ$2,Instructions!$D$203:$AS$234,18,FALSE))</f>
        <v/>
      </c>
      <c r="CZ23" s="29" t="str">
        <f t="shared" si="20"/>
        <v/>
      </c>
      <c r="DB23" s="25">
        <v>17</v>
      </c>
      <c r="DC23" s="28"/>
      <c r="DD23" s="5" t="str">
        <f>IF(DE$2="","",HLOOKUP(DE$2,Instructions!$D$203:$AS$234,18,FALSE))</f>
        <v/>
      </c>
      <c r="DE23" s="29" t="str">
        <f t="shared" si="21"/>
        <v/>
      </c>
      <c r="DG23" s="25">
        <v>17</v>
      </c>
      <c r="DH23" s="28"/>
      <c r="DI23" s="5" t="str">
        <f>IF(DJ$2="","",HLOOKUP(DJ$2,Instructions!$D$203:$AS$234,18,FALSE))</f>
        <v/>
      </c>
      <c r="DJ23" s="29" t="str">
        <f t="shared" si="22"/>
        <v/>
      </c>
      <c r="DL23" s="25">
        <v>17</v>
      </c>
      <c r="DM23" s="28"/>
      <c r="DN23" s="5" t="str">
        <f>IF(DO$2="","",HLOOKUP(DO$2,Instructions!$D$203:$AS$234,18,FALSE))</f>
        <v/>
      </c>
      <c r="DO23" s="29" t="str">
        <f t="shared" si="23"/>
        <v/>
      </c>
      <c r="DQ23" s="25">
        <v>17</v>
      </c>
      <c r="DR23" s="28"/>
      <c r="DS23" s="5" t="str">
        <f>IF(DT$2="","",HLOOKUP(DT$2,Instructions!$D$203:$AS$234,18,FALSE))</f>
        <v/>
      </c>
      <c r="DT23" s="29" t="str">
        <f t="shared" si="24"/>
        <v/>
      </c>
      <c r="DV23" s="25">
        <v>17</v>
      </c>
      <c r="DW23" s="28"/>
      <c r="DX23" s="5" t="str">
        <f>IF(DY$2="","",HLOOKUP(DY$2,Instructions!$D$203:$AS$234,18,FALSE))</f>
        <v/>
      </c>
      <c r="DY23" s="29" t="str">
        <f t="shared" si="25"/>
        <v/>
      </c>
      <c r="EA23" s="25">
        <v>17</v>
      </c>
      <c r="EB23" s="28"/>
      <c r="EC23" s="5" t="str">
        <f>IF(ED$2="","",HLOOKUP(ED$2,Instructions!$D$203:$AS$234,18,FALSE))</f>
        <v/>
      </c>
      <c r="ED23" s="29" t="str">
        <f t="shared" si="26"/>
        <v/>
      </c>
      <c r="EF23" s="25">
        <v>17</v>
      </c>
      <c r="EG23" s="28"/>
      <c r="EH23" s="5" t="str">
        <f>IF(EI$2="","",HLOOKUP(EI$2,Instructions!$D$203:$AS$234,18,FALSE))</f>
        <v/>
      </c>
      <c r="EI23" s="29" t="str">
        <f t="shared" si="27"/>
        <v/>
      </c>
      <c r="EK23" s="25">
        <v>17</v>
      </c>
      <c r="EL23" s="28"/>
      <c r="EM23" s="5" t="str">
        <f>IF(EN$2="","",HLOOKUP(EN$2,Instructions!$D$203:$AS$234,18,FALSE))</f>
        <v/>
      </c>
      <c r="EN23" s="29" t="str">
        <f t="shared" si="28"/>
        <v/>
      </c>
      <c r="EP23" s="25">
        <v>17</v>
      </c>
      <c r="EQ23" s="28"/>
      <c r="ER23" s="5" t="str">
        <f>IF(ES$2="","",HLOOKUP(ES$2,Instructions!$D$203:$AS$234,18,FALSE))</f>
        <v/>
      </c>
      <c r="ES23" s="29" t="str">
        <f t="shared" si="29"/>
        <v/>
      </c>
      <c r="EU23" s="25">
        <v>17</v>
      </c>
      <c r="EV23" s="28"/>
      <c r="EW23" s="5" t="str">
        <f>IF(EX$2="","",HLOOKUP(EX$2,Instructions!$D$203:$AS$234,18,FALSE))</f>
        <v/>
      </c>
      <c r="EX23" s="29" t="str">
        <f t="shared" si="30"/>
        <v/>
      </c>
      <c r="EZ23" s="25">
        <v>17</v>
      </c>
      <c r="FA23" s="28"/>
      <c r="FB23" s="5" t="str">
        <f>IF(FC$2="","",HLOOKUP(FC$2,Instructions!$D$203:$AS$234,18,FALSE))</f>
        <v/>
      </c>
      <c r="FC23" s="29" t="str">
        <f t="shared" si="31"/>
        <v/>
      </c>
      <c r="FE23" s="25">
        <v>17</v>
      </c>
      <c r="FF23" s="28"/>
      <c r="FG23" s="5" t="str">
        <f>IF(FH$2="","",HLOOKUP(FH$2,Instructions!$D$203:$AS$234,18,FALSE))</f>
        <v/>
      </c>
      <c r="FH23" s="29" t="str">
        <f t="shared" si="32"/>
        <v/>
      </c>
      <c r="FJ23" s="25">
        <v>17</v>
      </c>
      <c r="FK23" s="28"/>
      <c r="FL23" s="5" t="str">
        <f>IF(FM$2="","",HLOOKUP(FM$2,Instructions!$D$203:$AS$234,18,FALSE))</f>
        <v/>
      </c>
      <c r="FM23" s="29" t="str">
        <f t="shared" si="33"/>
        <v/>
      </c>
      <c r="FO23" s="25">
        <v>17</v>
      </c>
      <c r="FP23" s="28"/>
      <c r="FQ23" s="5" t="str">
        <f>IF(FR$2="","",HLOOKUP(FR$2,Instructions!$D$203:$AS$234,18,FALSE))</f>
        <v/>
      </c>
      <c r="FR23" s="29" t="str">
        <f t="shared" si="34"/>
        <v/>
      </c>
      <c r="FT23" s="25">
        <v>17</v>
      </c>
      <c r="FU23" s="28"/>
      <c r="FV23" s="5" t="str">
        <f>IF(FW$2="","",HLOOKUP(FW$2,Instructions!$D$203:$AS$234,18,FALSE))</f>
        <v/>
      </c>
      <c r="FW23" s="29" t="str">
        <f t="shared" si="35"/>
        <v/>
      </c>
      <c r="FY23" s="25">
        <v>17</v>
      </c>
      <c r="FZ23" s="28"/>
      <c r="GA23" s="5" t="str">
        <f>IF(GB$2="","",HLOOKUP(GB$2,Instructions!$D$203:$AS$234,18,FALSE))</f>
        <v/>
      </c>
      <c r="GB23" s="29" t="str">
        <f t="shared" si="36"/>
        <v/>
      </c>
      <c r="GD23" s="25">
        <v>17</v>
      </c>
      <c r="GE23" s="28"/>
      <c r="GF23" s="5" t="str">
        <f>IF(GG$2="","",HLOOKUP(GG$2,Instructions!$D$203:$AS$234,18,FALSE))</f>
        <v/>
      </c>
      <c r="GG23" s="29" t="str">
        <f t="shared" si="37"/>
        <v/>
      </c>
      <c r="GI23" s="25">
        <v>17</v>
      </c>
      <c r="GJ23" s="28"/>
      <c r="GK23" s="5" t="str">
        <f>IF(GL$2="","",HLOOKUP(GL$2,Instructions!$D$203:$AS$234,18,FALSE))</f>
        <v/>
      </c>
      <c r="GL23" s="29" t="str">
        <f t="shared" si="38"/>
        <v/>
      </c>
      <c r="GN23" s="25">
        <v>17</v>
      </c>
      <c r="GO23" s="28"/>
      <c r="GP23" s="5" t="str">
        <f>IF(GQ$2="","",HLOOKUP(GQ$2,Instructions!$D$203:$AS$234,18,FALSE))</f>
        <v/>
      </c>
      <c r="GQ23" s="29" t="str">
        <f t="shared" si="39"/>
        <v/>
      </c>
    </row>
    <row r="24" spans="1:199" x14ac:dyDescent="0.3">
      <c r="A24" s="25">
        <v>18</v>
      </c>
      <c r="B24" s="28"/>
      <c r="C24" s="5" t="str">
        <f>IF(D$2="","",HLOOKUP(D$2,Instructions!$D$203:$AS$234,19,FALSE))</f>
        <v/>
      </c>
      <c r="D24" s="29" t="str">
        <f t="shared" si="0"/>
        <v/>
      </c>
      <c r="F24" s="25">
        <v>18</v>
      </c>
      <c r="G24" s="28"/>
      <c r="H24" s="5" t="str">
        <f>IF(I$2="","",HLOOKUP(I$2,Instructions!$D$203:$AS$234,19,FALSE))</f>
        <v/>
      </c>
      <c r="I24" s="29" t="str">
        <f t="shared" si="1"/>
        <v/>
      </c>
      <c r="K24" s="25">
        <v>18</v>
      </c>
      <c r="L24" s="28"/>
      <c r="M24" s="5" t="str">
        <f>IF(N$2="","",HLOOKUP(N$2,Instructions!$D$203:$AS$234,19,FALSE))</f>
        <v/>
      </c>
      <c r="N24" s="29" t="str">
        <f t="shared" si="2"/>
        <v/>
      </c>
      <c r="P24" s="25">
        <v>18</v>
      </c>
      <c r="Q24" s="28"/>
      <c r="R24" s="5" t="str">
        <f>IF(S$2="","",HLOOKUP(S$2,Instructions!$D$203:$AS$234,19,FALSE))</f>
        <v/>
      </c>
      <c r="S24" s="29" t="str">
        <f t="shared" si="3"/>
        <v/>
      </c>
      <c r="U24" s="25">
        <v>18</v>
      </c>
      <c r="V24" s="28"/>
      <c r="W24" s="5" t="str">
        <f>IF(X$2="","",HLOOKUP(X$2,Instructions!$D$203:$AS$234,19,FALSE))</f>
        <v/>
      </c>
      <c r="X24" s="29" t="str">
        <f t="shared" si="4"/>
        <v/>
      </c>
      <c r="Z24" s="25">
        <v>18</v>
      </c>
      <c r="AA24" s="28"/>
      <c r="AB24" s="5" t="str">
        <f>IF(AC$2="","",HLOOKUP(AC$2,Instructions!$D$203:$AS$234,19,FALSE))</f>
        <v/>
      </c>
      <c r="AC24" s="29" t="str">
        <f t="shared" si="5"/>
        <v/>
      </c>
      <c r="AE24" s="25">
        <v>18</v>
      </c>
      <c r="AF24" s="28"/>
      <c r="AG24" s="5" t="str">
        <f>IF(AH$2="","",HLOOKUP(AH$2,Instructions!$D$203:$AS$234,19,FALSE))</f>
        <v/>
      </c>
      <c r="AH24" s="29" t="str">
        <f t="shared" si="6"/>
        <v/>
      </c>
      <c r="AJ24" s="25">
        <v>18</v>
      </c>
      <c r="AK24" s="28"/>
      <c r="AL24" s="5" t="str">
        <f>IF(AM$2="","",HLOOKUP(AM$2,Instructions!$D$203:$AS$234,19,FALSE))</f>
        <v/>
      </c>
      <c r="AM24" s="29" t="str">
        <f t="shared" si="7"/>
        <v/>
      </c>
      <c r="AO24" s="25">
        <v>18</v>
      </c>
      <c r="AP24" s="28"/>
      <c r="AQ24" s="5" t="str">
        <f>IF(AR$2="","",HLOOKUP(AR$2,Instructions!$D$203:$AS$234,19,FALSE))</f>
        <v/>
      </c>
      <c r="AR24" s="29" t="str">
        <f t="shared" si="8"/>
        <v/>
      </c>
      <c r="AT24" s="25">
        <v>18</v>
      </c>
      <c r="AU24" s="28"/>
      <c r="AV24" s="5" t="str">
        <f>IF(AW$2="","",HLOOKUP(AW$2,Instructions!$D$203:$AS$234,19,FALSE))</f>
        <v/>
      </c>
      <c r="AW24" s="29" t="str">
        <f t="shared" si="9"/>
        <v/>
      </c>
      <c r="AY24" s="25">
        <v>18</v>
      </c>
      <c r="AZ24" s="28"/>
      <c r="BA24" s="5" t="str">
        <f>IF(BB$2="","",HLOOKUP(BB$2,Instructions!$D$203:$AS$234,19,FALSE))</f>
        <v/>
      </c>
      <c r="BB24" s="29" t="str">
        <f t="shared" si="10"/>
        <v/>
      </c>
      <c r="BD24" s="25">
        <v>18</v>
      </c>
      <c r="BE24" s="28"/>
      <c r="BF24" s="5" t="str">
        <f>IF(BG$2="","",HLOOKUP(BG$2,Instructions!$D$203:$AS$234,19,FALSE))</f>
        <v/>
      </c>
      <c r="BG24" s="29" t="str">
        <f t="shared" si="11"/>
        <v/>
      </c>
      <c r="BI24" s="25">
        <v>18</v>
      </c>
      <c r="BJ24" s="28"/>
      <c r="BK24" s="5" t="str">
        <f>IF(BL$2="","",HLOOKUP(BL$2,Instructions!$D$203:$AS$234,19,FALSE))</f>
        <v/>
      </c>
      <c r="BL24" s="29" t="str">
        <f t="shared" si="12"/>
        <v/>
      </c>
      <c r="BN24" s="25">
        <v>18</v>
      </c>
      <c r="BO24" s="28"/>
      <c r="BP24" s="5" t="str">
        <f>IF(BQ$2="","",HLOOKUP(BQ$2,Instructions!$D$203:$AS$234,19,FALSE))</f>
        <v/>
      </c>
      <c r="BQ24" s="29" t="str">
        <f t="shared" si="13"/>
        <v/>
      </c>
      <c r="BS24" s="25">
        <v>18</v>
      </c>
      <c r="BT24" s="28"/>
      <c r="BU24" s="5" t="str">
        <f>IF(BV$2="","",HLOOKUP(BV$2,Instructions!$D$203:$AS$234,19,FALSE))</f>
        <v/>
      </c>
      <c r="BV24" s="29" t="str">
        <f t="shared" si="14"/>
        <v/>
      </c>
      <c r="BX24" s="25">
        <v>18</v>
      </c>
      <c r="BY24" s="28"/>
      <c r="BZ24" s="5" t="str">
        <f>IF(CA$2="","",HLOOKUP(CA$2,Instructions!$D$203:$AS$234,19,FALSE))</f>
        <v/>
      </c>
      <c r="CA24" s="29" t="str">
        <f t="shared" si="15"/>
        <v/>
      </c>
      <c r="CC24" s="25">
        <v>18</v>
      </c>
      <c r="CD24" s="28"/>
      <c r="CE24" s="5" t="str">
        <f>IF(CF$2="","",HLOOKUP(CF$2,Instructions!$D$203:$AS$234,19,FALSE))</f>
        <v/>
      </c>
      <c r="CF24" s="29" t="str">
        <f t="shared" si="16"/>
        <v/>
      </c>
      <c r="CH24" s="25">
        <v>18</v>
      </c>
      <c r="CI24" s="28"/>
      <c r="CJ24" s="5" t="str">
        <f>IF(CK$2="","",HLOOKUP(CK$2,Instructions!$D$203:$AS$234,19,FALSE))</f>
        <v/>
      </c>
      <c r="CK24" s="29" t="str">
        <f t="shared" si="17"/>
        <v/>
      </c>
      <c r="CM24" s="25">
        <v>18</v>
      </c>
      <c r="CN24" s="28"/>
      <c r="CO24" s="5" t="str">
        <f>IF(CP$2="","",HLOOKUP(CP$2,Instructions!$D$203:$AS$234,19,FALSE))</f>
        <v/>
      </c>
      <c r="CP24" s="29" t="str">
        <f t="shared" si="18"/>
        <v/>
      </c>
      <c r="CR24" s="25">
        <v>18</v>
      </c>
      <c r="CS24" s="28"/>
      <c r="CT24" s="5" t="str">
        <f>IF(CU$2="","",HLOOKUP(CU$2,Instructions!$D$203:$AS$234,19,FALSE))</f>
        <v/>
      </c>
      <c r="CU24" s="29" t="str">
        <f t="shared" si="19"/>
        <v/>
      </c>
      <c r="CW24" s="25">
        <v>18</v>
      </c>
      <c r="CX24" s="28"/>
      <c r="CY24" s="5" t="str">
        <f>IF(CZ$2="","",HLOOKUP(CZ$2,Instructions!$D$203:$AS$234,19,FALSE))</f>
        <v/>
      </c>
      <c r="CZ24" s="29" t="str">
        <f t="shared" si="20"/>
        <v/>
      </c>
      <c r="DB24" s="25">
        <v>18</v>
      </c>
      <c r="DC24" s="28"/>
      <c r="DD24" s="5" t="str">
        <f>IF(DE$2="","",HLOOKUP(DE$2,Instructions!$D$203:$AS$234,19,FALSE))</f>
        <v/>
      </c>
      <c r="DE24" s="29" t="str">
        <f t="shared" si="21"/>
        <v/>
      </c>
      <c r="DG24" s="25">
        <v>18</v>
      </c>
      <c r="DH24" s="28"/>
      <c r="DI24" s="5" t="str">
        <f>IF(DJ$2="","",HLOOKUP(DJ$2,Instructions!$D$203:$AS$234,19,FALSE))</f>
        <v/>
      </c>
      <c r="DJ24" s="29" t="str">
        <f t="shared" si="22"/>
        <v/>
      </c>
      <c r="DL24" s="25">
        <v>18</v>
      </c>
      <c r="DM24" s="28"/>
      <c r="DN24" s="5" t="str">
        <f>IF(DO$2="","",HLOOKUP(DO$2,Instructions!$D$203:$AS$234,19,FALSE))</f>
        <v/>
      </c>
      <c r="DO24" s="29" t="str">
        <f t="shared" si="23"/>
        <v/>
      </c>
      <c r="DQ24" s="25">
        <v>18</v>
      </c>
      <c r="DR24" s="28"/>
      <c r="DS24" s="5" t="str">
        <f>IF(DT$2="","",HLOOKUP(DT$2,Instructions!$D$203:$AS$234,19,FALSE))</f>
        <v/>
      </c>
      <c r="DT24" s="29" t="str">
        <f t="shared" si="24"/>
        <v/>
      </c>
      <c r="DV24" s="25">
        <v>18</v>
      </c>
      <c r="DW24" s="28"/>
      <c r="DX24" s="5" t="str">
        <f>IF(DY$2="","",HLOOKUP(DY$2,Instructions!$D$203:$AS$234,19,FALSE))</f>
        <v/>
      </c>
      <c r="DY24" s="29" t="str">
        <f t="shared" si="25"/>
        <v/>
      </c>
      <c r="EA24" s="25">
        <v>18</v>
      </c>
      <c r="EB24" s="28"/>
      <c r="EC24" s="5" t="str">
        <f>IF(ED$2="","",HLOOKUP(ED$2,Instructions!$D$203:$AS$234,19,FALSE))</f>
        <v/>
      </c>
      <c r="ED24" s="29" t="str">
        <f t="shared" si="26"/>
        <v/>
      </c>
      <c r="EF24" s="25">
        <v>18</v>
      </c>
      <c r="EG24" s="28"/>
      <c r="EH24" s="5" t="str">
        <f>IF(EI$2="","",HLOOKUP(EI$2,Instructions!$D$203:$AS$234,19,FALSE))</f>
        <v/>
      </c>
      <c r="EI24" s="29" t="str">
        <f t="shared" si="27"/>
        <v/>
      </c>
      <c r="EK24" s="25">
        <v>18</v>
      </c>
      <c r="EL24" s="28"/>
      <c r="EM24" s="5" t="str">
        <f>IF(EN$2="","",HLOOKUP(EN$2,Instructions!$D$203:$AS$234,19,FALSE))</f>
        <v/>
      </c>
      <c r="EN24" s="29" t="str">
        <f t="shared" si="28"/>
        <v/>
      </c>
      <c r="EP24" s="25">
        <v>18</v>
      </c>
      <c r="EQ24" s="28"/>
      <c r="ER24" s="5" t="str">
        <f>IF(ES$2="","",HLOOKUP(ES$2,Instructions!$D$203:$AS$234,19,FALSE))</f>
        <v/>
      </c>
      <c r="ES24" s="29" t="str">
        <f t="shared" si="29"/>
        <v/>
      </c>
      <c r="EU24" s="25">
        <v>18</v>
      </c>
      <c r="EV24" s="28"/>
      <c r="EW24" s="5" t="str">
        <f>IF(EX$2="","",HLOOKUP(EX$2,Instructions!$D$203:$AS$234,19,FALSE))</f>
        <v/>
      </c>
      <c r="EX24" s="29" t="str">
        <f t="shared" si="30"/>
        <v/>
      </c>
      <c r="EZ24" s="25">
        <v>18</v>
      </c>
      <c r="FA24" s="28"/>
      <c r="FB24" s="5" t="str">
        <f>IF(FC$2="","",HLOOKUP(FC$2,Instructions!$D$203:$AS$234,19,FALSE))</f>
        <v/>
      </c>
      <c r="FC24" s="29" t="str">
        <f t="shared" si="31"/>
        <v/>
      </c>
      <c r="FE24" s="25">
        <v>18</v>
      </c>
      <c r="FF24" s="28"/>
      <c r="FG24" s="5" t="str">
        <f>IF(FH$2="","",HLOOKUP(FH$2,Instructions!$D$203:$AS$234,19,FALSE))</f>
        <v/>
      </c>
      <c r="FH24" s="29" t="str">
        <f t="shared" si="32"/>
        <v/>
      </c>
      <c r="FJ24" s="25">
        <v>18</v>
      </c>
      <c r="FK24" s="28"/>
      <c r="FL24" s="5" t="str">
        <f>IF(FM$2="","",HLOOKUP(FM$2,Instructions!$D$203:$AS$234,19,FALSE))</f>
        <v/>
      </c>
      <c r="FM24" s="29" t="str">
        <f t="shared" si="33"/>
        <v/>
      </c>
      <c r="FO24" s="25">
        <v>18</v>
      </c>
      <c r="FP24" s="28"/>
      <c r="FQ24" s="5" t="str">
        <f>IF(FR$2="","",HLOOKUP(FR$2,Instructions!$D$203:$AS$234,19,FALSE))</f>
        <v/>
      </c>
      <c r="FR24" s="29" t="str">
        <f t="shared" si="34"/>
        <v/>
      </c>
      <c r="FT24" s="25">
        <v>18</v>
      </c>
      <c r="FU24" s="28"/>
      <c r="FV24" s="5" t="str">
        <f>IF(FW$2="","",HLOOKUP(FW$2,Instructions!$D$203:$AS$234,19,FALSE))</f>
        <v/>
      </c>
      <c r="FW24" s="29" t="str">
        <f t="shared" si="35"/>
        <v/>
      </c>
      <c r="FY24" s="25">
        <v>18</v>
      </c>
      <c r="FZ24" s="28"/>
      <c r="GA24" s="5" t="str">
        <f>IF(GB$2="","",HLOOKUP(GB$2,Instructions!$D$203:$AS$234,19,FALSE))</f>
        <v/>
      </c>
      <c r="GB24" s="29" t="str">
        <f t="shared" si="36"/>
        <v/>
      </c>
      <c r="GD24" s="25">
        <v>18</v>
      </c>
      <c r="GE24" s="28"/>
      <c r="GF24" s="5" t="str">
        <f>IF(GG$2="","",HLOOKUP(GG$2,Instructions!$D$203:$AS$234,19,FALSE))</f>
        <v/>
      </c>
      <c r="GG24" s="29" t="str">
        <f t="shared" si="37"/>
        <v/>
      </c>
      <c r="GI24" s="25">
        <v>18</v>
      </c>
      <c r="GJ24" s="28"/>
      <c r="GK24" s="5" t="str">
        <f>IF(GL$2="","",HLOOKUP(GL$2,Instructions!$D$203:$AS$234,19,FALSE))</f>
        <v/>
      </c>
      <c r="GL24" s="29" t="str">
        <f t="shared" si="38"/>
        <v/>
      </c>
      <c r="GN24" s="25">
        <v>18</v>
      </c>
      <c r="GO24" s="28"/>
      <c r="GP24" s="5" t="str">
        <f>IF(GQ$2="","",HLOOKUP(GQ$2,Instructions!$D$203:$AS$234,19,FALSE))</f>
        <v/>
      </c>
      <c r="GQ24" s="29" t="str">
        <f t="shared" si="39"/>
        <v/>
      </c>
    </row>
    <row r="25" spans="1:199" x14ac:dyDescent="0.3">
      <c r="A25" s="25">
        <v>19</v>
      </c>
      <c r="B25" s="28"/>
      <c r="C25" s="5" t="str">
        <f>IF(D$2="","",HLOOKUP(D$2,Instructions!$D$203:$AS$234,20,FALSE))</f>
        <v/>
      </c>
      <c r="D25" s="29" t="str">
        <f t="shared" si="0"/>
        <v/>
      </c>
      <c r="F25" s="25">
        <v>19</v>
      </c>
      <c r="G25" s="28"/>
      <c r="H25" s="5" t="str">
        <f>IF(I$2="","",HLOOKUP(I$2,Instructions!$D$203:$AS$234,20,FALSE))</f>
        <v/>
      </c>
      <c r="I25" s="29" t="str">
        <f t="shared" si="1"/>
        <v/>
      </c>
      <c r="K25" s="25">
        <v>19</v>
      </c>
      <c r="L25" s="28"/>
      <c r="M25" s="5" t="str">
        <f>IF(N$2="","",HLOOKUP(N$2,Instructions!$D$203:$AS$234,20,FALSE))</f>
        <v/>
      </c>
      <c r="N25" s="29" t="str">
        <f t="shared" si="2"/>
        <v/>
      </c>
      <c r="P25" s="25">
        <v>19</v>
      </c>
      <c r="Q25" s="28"/>
      <c r="R25" s="5" t="str">
        <f>IF(S$2="","",HLOOKUP(S$2,Instructions!$D$203:$AS$234,20,FALSE))</f>
        <v/>
      </c>
      <c r="S25" s="29" t="str">
        <f t="shared" si="3"/>
        <v/>
      </c>
      <c r="U25" s="25">
        <v>19</v>
      </c>
      <c r="V25" s="28"/>
      <c r="W25" s="5" t="str">
        <f>IF(X$2="","",HLOOKUP(X$2,Instructions!$D$203:$AS$234,20,FALSE))</f>
        <v/>
      </c>
      <c r="X25" s="29" t="str">
        <f t="shared" si="4"/>
        <v/>
      </c>
      <c r="Z25" s="25">
        <v>19</v>
      </c>
      <c r="AA25" s="28"/>
      <c r="AB25" s="5" t="str">
        <f>IF(AC$2="","",HLOOKUP(AC$2,Instructions!$D$203:$AS$234,20,FALSE))</f>
        <v/>
      </c>
      <c r="AC25" s="29" t="str">
        <f t="shared" si="5"/>
        <v/>
      </c>
      <c r="AE25" s="25">
        <v>19</v>
      </c>
      <c r="AF25" s="28"/>
      <c r="AG25" s="5" t="str">
        <f>IF(AH$2="","",HLOOKUP(AH$2,Instructions!$D$203:$AS$234,20,FALSE))</f>
        <v/>
      </c>
      <c r="AH25" s="29" t="str">
        <f t="shared" si="6"/>
        <v/>
      </c>
      <c r="AJ25" s="25">
        <v>19</v>
      </c>
      <c r="AK25" s="28"/>
      <c r="AL25" s="5" t="str">
        <f>IF(AM$2="","",HLOOKUP(AM$2,Instructions!$D$203:$AS$234,20,FALSE))</f>
        <v/>
      </c>
      <c r="AM25" s="29" t="str">
        <f t="shared" si="7"/>
        <v/>
      </c>
      <c r="AO25" s="25">
        <v>19</v>
      </c>
      <c r="AP25" s="28"/>
      <c r="AQ25" s="5" t="str">
        <f>IF(AR$2="","",HLOOKUP(AR$2,Instructions!$D$203:$AS$234,20,FALSE))</f>
        <v/>
      </c>
      <c r="AR25" s="29" t="str">
        <f t="shared" si="8"/>
        <v/>
      </c>
      <c r="AT25" s="25">
        <v>19</v>
      </c>
      <c r="AU25" s="28"/>
      <c r="AV25" s="5" t="str">
        <f>IF(AW$2="","",HLOOKUP(AW$2,Instructions!$D$203:$AS$234,20,FALSE))</f>
        <v/>
      </c>
      <c r="AW25" s="29" t="str">
        <f t="shared" si="9"/>
        <v/>
      </c>
      <c r="AY25" s="25">
        <v>19</v>
      </c>
      <c r="AZ25" s="28"/>
      <c r="BA25" s="5" t="str">
        <f>IF(BB$2="","",HLOOKUP(BB$2,Instructions!$D$203:$AS$234,20,FALSE))</f>
        <v/>
      </c>
      <c r="BB25" s="29" t="str">
        <f t="shared" si="10"/>
        <v/>
      </c>
      <c r="BD25" s="25">
        <v>19</v>
      </c>
      <c r="BE25" s="28"/>
      <c r="BF25" s="5" t="str">
        <f>IF(BG$2="","",HLOOKUP(BG$2,Instructions!$D$203:$AS$234,20,FALSE))</f>
        <v/>
      </c>
      <c r="BG25" s="29" t="str">
        <f t="shared" si="11"/>
        <v/>
      </c>
      <c r="BI25" s="25">
        <v>19</v>
      </c>
      <c r="BJ25" s="28"/>
      <c r="BK25" s="5" t="str">
        <f>IF(BL$2="","",HLOOKUP(BL$2,Instructions!$D$203:$AS$234,20,FALSE))</f>
        <v/>
      </c>
      <c r="BL25" s="29" t="str">
        <f t="shared" si="12"/>
        <v/>
      </c>
      <c r="BN25" s="25">
        <v>19</v>
      </c>
      <c r="BO25" s="28"/>
      <c r="BP25" s="5" t="str">
        <f>IF(BQ$2="","",HLOOKUP(BQ$2,Instructions!$D$203:$AS$234,20,FALSE))</f>
        <v/>
      </c>
      <c r="BQ25" s="29" t="str">
        <f t="shared" si="13"/>
        <v/>
      </c>
      <c r="BS25" s="25">
        <v>19</v>
      </c>
      <c r="BT25" s="28"/>
      <c r="BU25" s="5" t="str">
        <f>IF(BV$2="","",HLOOKUP(BV$2,Instructions!$D$203:$AS$234,20,FALSE))</f>
        <v/>
      </c>
      <c r="BV25" s="29" t="str">
        <f t="shared" si="14"/>
        <v/>
      </c>
      <c r="BX25" s="25">
        <v>19</v>
      </c>
      <c r="BY25" s="28"/>
      <c r="BZ25" s="5" t="str">
        <f>IF(CA$2="","",HLOOKUP(CA$2,Instructions!$D$203:$AS$234,20,FALSE))</f>
        <v/>
      </c>
      <c r="CA25" s="29" t="str">
        <f t="shared" si="15"/>
        <v/>
      </c>
      <c r="CC25" s="25">
        <v>19</v>
      </c>
      <c r="CD25" s="28"/>
      <c r="CE25" s="5" t="str">
        <f>IF(CF$2="","",HLOOKUP(CF$2,Instructions!$D$203:$AS$234,20,FALSE))</f>
        <v/>
      </c>
      <c r="CF25" s="29" t="str">
        <f t="shared" si="16"/>
        <v/>
      </c>
      <c r="CH25" s="25">
        <v>19</v>
      </c>
      <c r="CI25" s="28"/>
      <c r="CJ25" s="5" t="str">
        <f>IF(CK$2="","",HLOOKUP(CK$2,Instructions!$D$203:$AS$234,20,FALSE))</f>
        <v/>
      </c>
      <c r="CK25" s="29" t="str">
        <f t="shared" si="17"/>
        <v/>
      </c>
      <c r="CM25" s="25">
        <v>19</v>
      </c>
      <c r="CN25" s="28"/>
      <c r="CO25" s="5" t="str">
        <f>IF(CP$2="","",HLOOKUP(CP$2,Instructions!$D$203:$AS$234,20,FALSE))</f>
        <v/>
      </c>
      <c r="CP25" s="29" t="str">
        <f t="shared" si="18"/>
        <v/>
      </c>
      <c r="CR25" s="25">
        <v>19</v>
      </c>
      <c r="CS25" s="28"/>
      <c r="CT25" s="5" t="str">
        <f>IF(CU$2="","",HLOOKUP(CU$2,Instructions!$D$203:$AS$234,20,FALSE))</f>
        <v/>
      </c>
      <c r="CU25" s="29" t="str">
        <f t="shared" si="19"/>
        <v/>
      </c>
      <c r="CW25" s="25">
        <v>19</v>
      </c>
      <c r="CX25" s="28"/>
      <c r="CY25" s="5" t="str">
        <f>IF(CZ$2="","",HLOOKUP(CZ$2,Instructions!$D$203:$AS$234,20,FALSE))</f>
        <v/>
      </c>
      <c r="CZ25" s="29" t="str">
        <f t="shared" si="20"/>
        <v/>
      </c>
      <c r="DB25" s="25">
        <v>19</v>
      </c>
      <c r="DC25" s="28"/>
      <c r="DD25" s="5" t="str">
        <f>IF(DE$2="","",HLOOKUP(DE$2,Instructions!$D$203:$AS$234,20,FALSE))</f>
        <v/>
      </c>
      <c r="DE25" s="29" t="str">
        <f t="shared" si="21"/>
        <v/>
      </c>
      <c r="DG25" s="25">
        <v>19</v>
      </c>
      <c r="DH25" s="28"/>
      <c r="DI25" s="5" t="str">
        <f>IF(DJ$2="","",HLOOKUP(DJ$2,Instructions!$D$203:$AS$234,20,FALSE))</f>
        <v/>
      </c>
      <c r="DJ25" s="29" t="str">
        <f t="shared" si="22"/>
        <v/>
      </c>
      <c r="DL25" s="25">
        <v>19</v>
      </c>
      <c r="DM25" s="28"/>
      <c r="DN25" s="5" t="str">
        <f>IF(DO$2="","",HLOOKUP(DO$2,Instructions!$D$203:$AS$234,20,FALSE))</f>
        <v/>
      </c>
      <c r="DO25" s="29" t="str">
        <f t="shared" si="23"/>
        <v/>
      </c>
      <c r="DQ25" s="25">
        <v>19</v>
      </c>
      <c r="DR25" s="28"/>
      <c r="DS25" s="5" t="str">
        <f>IF(DT$2="","",HLOOKUP(DT$2,Instructions!$D$203:$AS$234,20,FALSE))</f>
        <v/>
      </c>
      <c r="DT25" s="29" t="str">
        <f t="shared" si="24"/>
        <v/>
      </c>
      <c r="DV25" s="25">
        <v>19</v>
      </c>
      <c r="DW25" s="28"/>
      <c r="DX25" s="5" t="str">
        <f>IF(DY$2="","",HLOOKUP(DY$2,Instructions!$D$203:$AS$234,20,FALSE))</f>
        <v/>
      </c>
      <c r="DY25" s="29" t="str">
        <f t="shared" si="25"/>
        <v/>
      </c>
      <c r="EA25" s="25">
        <v>19</v>
      </c>
      <c r="EB25" s="28"/>
      <c r="EC25" s="5" t="str">
        <f>IF(ED$2="","",HLOOKUP(ED$2,Instructions!$D$203:$AS$234,20,FALSE))</f>
        <v/>
      </c>
      <c r="ED25" s="29" t="str">
        <f t="shared" si="26"/>
        <v/>
      </c>
      <c r="EF25" s="25">
        <v>19</v>
      </c>
      <c r="EG25" s="28"/>
      <c r="EH25" s="5" t="str">
        <f>IF(EI$2="","",HLOOKUP(EI$2,Instructions!$D$203:$AS$234,20,FALSE))</f>
        <v/>
      </c>
      <c r="EI25" s="29" t="str">
        <f t="shared" si="27"/>
        <v/>
      </c>
      <c r="EK25" s="25">
        <v>19</v>
      </c>
      <c r="EL25" s="28"/>
      <c r="EM25" s="5" t="str">
        <f>IF(EN$2="","",HLOOKUP(EN$2,Instructions!$D$203:$AS$234,20,FALSE))</f>
        <v/>
      </c>
      <c r="EN25" s="29" t="str">
        <f t="shared" si="28"/>
        <v/>
      </c>
      <c r="EP25" s="25">
        <v>19</v>
      </c>
      <c r="EQ25" s="28"/>
      <c r="ER25" s="5" t="str">
        <f>IF(ES$2="","",HLOOKUP(ES$2,Instructions!$D$203:$AS$234,20,FALSE))</f>
        <v/>
      </c>
      <c r="ES25" s="29" t="str">
        <f t="shared" si="29"/>
        <v/>
      </c>
      <c r="EU25" s="25">
        <v>19</v>
      </c>
      <c r="EV25" s="28"/>
      <c r="EW25" s="5" t="str">
        <f>IF(EX$2="","",HLOOKUP(EX$2,Instructions!$D$203:$AS$234,20,FALSE))</f>
        <v/>
      </c>
      <c r="EX25" s="29" t="str">
        <f t="shared" si="30"/>
        <v/>
      </c>
      <c r="EZ25" s="25">
        <v>19</v>
      </c>
      <c r="FA25" s="28"/>
      <c r="FB25" s="5" t="str">
        <f>IF(FC$2="","",HLOOKUP(FC$2,Instructions!$D$203:$AS$234,20,FALSE))</f>
        <v/>
      </c>
      <c r="FC25" s="29" t="str">
        <f t="shared" si="31"/>
        <v/>
      </c>
      <c r="FE25" s="25">
        <v>19</v>
      </c>
      <c r="FF25" s="28"/>
      <c r="FG25" s="5" t="str">
        <f>IF(FH$2="","",HLOOKUP(FH$2,Instructions!$D$203:$AS$234,20,FALSE))</f>
        <v/>
      </c>
      <c r="FH25" s="29" t="str">
        <f t="shared" si="32"/>
        <v/>
      </c>
      <c r="FJ25" s="25">
        <v>19</v>
      </c>
      <c r="FK25" s="28"/>
      <c r="FL25" s="5" t="str">
        <f>IF(FM$2="","",HLOOKUP(FM$2,Instructions!$D$203:$AS$234,20,FALSE))</f>
        <v/>
      </c>
      <c r="FM25" s="29" t="str">
        <f t="shared" si="33"/>
        <v/>
      </c>
      <c r="FO25" s="25">
        <v>19</v>
      </c>
      <c r="FP25" s="28"/>
      <c r="FQ25" s="5" t="str">
        <f>IF(FR$2="","",HLOOKUP(FR$2,Instructions!$D$203:$AS$234,20,FALSE))</f>
        <v/>
      </c>
      <c r="FR25" s="29" t="str">
        <f t="shared" si="34"/>
        <v/>
      </c>
      <c r="FT25" s="25">
        <v>19</v>
      </c>
      <c r="FU25" s="28"/>
      <c r="FV25" s="5" t="str">
        <f>IF(FW$2="","",HLOOKUP(FW$2,Instructions!$D$203:$AS$234,20,FALSE))</f>
        <v/>
      </c>
      <c r="FW25" s="29" t="str">
        <f t="shared" si="35"/>
        <v/>
      </c>
      <c r="FY25" s="25">
        <v>19</v>
      </c>
      <c r="FZ25" s="28"/>
      <c r="GA25" s="5" t="str">
        <f>IF(GB$2="","",HLOOKUP(GB$2,Instructions!$D$203:$AS$234,20,FALSE))</f>
        <v/>
      </c>
      <c r="GB25" s="29" t="str">
        <f t="shared" si="36"/>
        <v/>
      </c>
      <c r="GD25" s="25">
        <v>19</v>
      </c>
      <c r="GE25" s="28"/>
      <c r="GF25" s="5" t="str">
        <f>IF(GG$2="","",HLOOKUP(GG$2,Instructions!$D$203:$AS$234,20,FALSE))</f>
        <v/>
      </c>
      <c r="GG25" s="29" t="str">
        <f t="shared" si="37"/>
        <v/>
      </c>
      <c r="GI25" s="25">
        <v>19</v>
      </c>
      <c r="GJ25" s="28"/>
      <c r="GK25" s="5" t="str">
        <f>IF(GL$2="","",HLOOKUP(GL$2,Instructions!$D$203:$AS$234,20,FALSE))</f>
        <v/>
      </c>
      <c r="GL25" s="29" t="str">
        <f t="shared" si="38"/>
        <v/>
      </c>
      <c r="GN25" s="25">
        <v>19</v>
      </c>
      <c r="GO25" s="28"/>
      <c r="GP25" s="5" t="str">
        <f>IF(GQ$2="","",HLOOKUP(GQ$2,Instructions!$D$203:$AS$234,20,FALSE))</f>
        <v/>
      </c>
      <c r="GQ25" s="29" t="str">
        <f t="shared" si="39"/>
        <v/>
      </c>
    </row>
    <row r="26" spans="1:199" x14ac:dyDescent="0.3">
      <c r="A26" s="25">
        <v>20</v>
      </c>
      <c r="B26" s="28"/>
      <c r="C26" s="5" t="str">
        <f>IF(D$2="","",HLOOKUP(D$2,Instructions!$D$203:$AS$234,21,FALSE))</f>
        <v/>
      </c>
      <c r="D26" s="29" t="str">
        <f t="shared" si="0"/>
        <v/>
      </c>
      <c r="F26" s="25">
        <v>20</v>
      </c>
      <c r="G26" s="28"/>
      <c r="H26" s="5" t="str">
        <f>IF(I$2="","",HLOOKUP(I$2,Instructions!$D$203:$AS$234,21,FALSE))</f>
        <v/>
      </c>
      <c r="I26" s="29" t="str">
        <f t="shared" si="1"/>
        <v/>
      </c>
      <c r="K26" s="25">
        <v>20</v>
      </c>
      <c r="L26" s="28"/>
      <c r="M26" s="5" t="str">
        <f>IF(N$2="","",HLOOKUP(N$2,Instructions!$D$203:$AS$234,21,FALSE))</f>
        <v/>
      </c>
      <c r="N26" s="29" t="str">
        <f t="shared" si="2"/>
        <v/>
      </c>
      <c r="P26" s="25">
        <v>20</v>
      </c>
      <c r="Q26" s="28"/>
      <c r="R26" s="5" t="str">
        <f>IF(S$2="","",HLOOKUP(S$2,Instructions!$D$203:$AS$234,21,FALSE))</f>
        <v/>
      </c>
      <c r="S26" s="29" t="str">
        <f t="shared" si="3"/>
        <v/>
      </c>
      <c r="U26" s="25">
        <v>20</v>
      </c>
      <c r="V26" s="28"/>
      <c r="W26" s="5" t="str">
        <f>IF(X$2="","",HLOOKUP(X$2,Instructions!$D$203:$AS$234,21,FALSE))</f>
        <v/>
      </c>
      <c r="X26" s="29" t="str">
        <f t="shared" si="4"/>
        <v/>
      </c>
      <c r="Z26" s="25">
        <v>20</v>
      </c>
      <c r="AA26" s="28"/>
      <c r="AB26" s="5" t="str">
        <f>IF(AC$2="","",HLOOKUP(AC$2,Instructions!$D$203:$AS$234,21,FALSE))</f>
        <v/>
      </c>
      <c r="AC26" s="29" t="str">
        <f t="shared" si="5"/>
        <v/>
      </c>
      <c r="AE26" s="25">
        <v>20</v>
      </c>
      <c r="AF26" s="28"/>
      <c r="AG26" s="5" t="str">
        <f>IF(AH$2="","",HLOOKUP(AH$2,Instructions!$D$203:$AS$234,21,FALSE))</f>
        <v/>
      </c>
      <c r="AH26" s="29" t="str">
        <f t="shared" si="6"/>
        <v/>
      </c>
      <c r="AJ26" s="25">
        <v>20</v>
      </c>
      <c r="AK26" s="28"/>
      <c r="AL26" s="5" t="str">
        <f>IF(AM$2="","",HLOOKUP(AM$2,Instructions!$D$203:$AS$234,21,FALSE))</f>
        <v/>
      </c>
      <c r="AM26" s="29" t="str">
        <f t="shared" si="7"/>
        <v/>
      </c>
      <c r="AO26" s="25">
        <v>20</v>
      </c>
      <c r="AP26" s="28"/>
      <c r="AQ26" s="5" t="str">
        <f>IF(AR$2="","",HLOOKUP(AR$2,Instructions!$D$203:$AS$234,21,FALSE))</f>
        <v/>
      </c>
      <c r="AR26" s="29" t="str">
        <f t="shared" si="8"/>
        <v/>
      </c>
      <c r="AT26" s="25">
        <v>20</v>
      </c>
      <c r="AU26" s="28"/>
      <c r="AV26" s="5" t="str">
        <f>IF(AW$2="","",HLOOKUP(AW$2,Instructions!$D$203:$AS$234,21,FALSE))</f>
        <v/>
      </c>
      <c r="AW26" s="29" t="str">
        <f t="shared" si="9"/>
        <v/>
      </c>
      <c r="AY26" s="25">
        <v>20</v>
      </c>
      <c r="AZ26" s="28"/>
      <c r="BA26" s="5" t="str">
        <f>IF(BB$2="","",HLOOKUP(BB$2,Instructions!$D$203:$AS$234,21,FALSE))</f>
        <v/>
      </c>
      <c r="BB26" s="29" t="str">
        <f t="shared" si="10"/>
        <v/>
      </c>
      <c r="BD26" s="25">
        <v>20</v>
      </c>
      <c r="BE26" s="28"/>
      <c r="BF26" s="5" t="str">
        <f>IF(BG$2="","",HLOOKUP(BG$2,Instructions!$D$203:$AS$234,21,FALSE))</f>
        <v/>
      </c>
      <c r="BG26" s="29" t="str">
        <f t="shared" si="11"/>
        <v/>
      </c>
      <c r="BI26" s="25">
        <v>20</v>
      </c>
      <c r="BJ26" s="28"/>
      <c r="BK26" s="5" t="str">
        <f>IF(BL$2="","",HLOOKUP(BL$2,Instructions!$D$203:$AS$234,21,FALSE))</f>
        <v/>
      </c>
      <c r="BL26" s="29" t="str">
        <f t="shared" si="12"/>
        <v/>
      </c>
      <c r="BN26" s="25">
        <v>20</v>
      </c>
      <c r="BO26" s="28"/>
      <c r="BP26" s="5" t="str">
        <f>IF(BQ$2="","",HLOOKUP(BQ$2,Instructions!$D$203:$AS$234,21,FALSE))</f>
        <v/>
      </c>
      <c r="BQ26" s="29" t="str">
        <f t="shared" si="13"/>
        <v/>
      </c>
      <c r="BS26" s="25">
        <v>20</v>
      </c>
      <c r="BT26" s="28"/>
      <c r="BU26" s="5" t="str">
        <f>IF(BV$2="","",HLOOKUP(BV$2,Instructions!$D$203:$AS$234,21,FALSE))</f>
        <v/>
      </c>
      <c r="BV26" s="29" t="str">
        <f t="shared" si="14"/>
        <v/>
      </c>
      <c r="BX26" s="25">
        <v>20</v>
      </c>
      <c r="BY26" s="28"/>
      <c r="BZ26" s="5" t="str">
        <f>IF(CA$2="","",HLOOKUP(CA$2,Instructions!$D$203:$AS$234,21,FALSE))</f>
        <v/>
      </c>
      <c r="CA26" s="29" t="str">
        <f t="shared" si="15"/>
        <v/>
      </c>
      <c r="CC26" s="25">
        <v>20</v>
      </c>
      <c r="CD26" s="28"/>
      <c r="CE26" s="5" t="str">
        <f>IF(CF$2="","",HLOOKUP(CF$2,Instructions!$D$203:$AS$234,21,FALSE))</f>
        <v/>
      </c>
      <c r="CF26" s="29" t="str">
        <f t="shared" si="16"/>
        <v/>
      </c>
      <c r="CH26" s="25">
        <v>20</v>
      </c>
      <c r="CI26" s="28"/>
      <c r="CJ26" s="5" t="str">
        <f>IF(CK$2="","",HLOOKUP(CK$2,Instructions!$D$203:$AS$234,21,FALSE))</f>
        <v/>
      </c>
      <c r="CK26" s="29" t="str">
        <f t="shared" si="17"/>
        <v/>
      </c>
      <c r="CM26" s="25">
        <v>20</v>
      </c>
      <c r="CN26" s="28"/>
      <c r="CO26" s="5" t="str">
        <f>IF(CP$2="","",HLOOKUP(CP$2,Instructions!$D$203:$AS$234,21,FALSE))</f>
        <v/>
      </c>
      <c r="CP26" s="29" t="str">
        <f t="shared" si="18"/>
        <v/>
      </c>
      <c r="CR26" s="25">
        <v>20</v>
      </c>
      <c r="CS26" s="28"/>
      <c r="CT26" s="5" t="str">
        <f>IF(CU$2="","",HLOOKUP(CU$2,Instructions!$D$203:$AS$234,21,FALSE))</f>
        <v/>
      </c>
      <c r="CU26" s="29" t="str">
        <f t="shared" si="19"/>
        <v/>
      </c>
      <c r="CW26" s="25">
        <v>20</v>
      </c>
      <c r="CX26" s="28"/>
      <c r="CY26" s="5" t="str">
        <f>IF(CZ$2="","",HLOOKUP(CZ$2,Instructions!$D$203:$AS$234,21,FALSE))</f>
        <v/>
      </c>
      <c r="CZ26" s="29" t="str">
        <f t="shared" si="20"/>
        <v/>
      </c>
      <c r="DB26" s="25">
        <v>20</v>
      </c>
      <c r="DC26" s="28"/>
      <c r="DD26" s="5" t="str">
        <f>IF(DE$2="","",HLOOKUP(DE$2,Instructions!$D$203:$AS$234,21,FALSE))</f>
        <v/>
      </c>
      <c r="DE26" s="29" t="str">
        <f t="shared" si="21"/>
        <v/>
      </c>
      <c r="DG26" s="25">
        <v>20</v>
      </c>
      <c r="DH26" s="28"/>
      <c r="DI26" s="5" t="str">
        <f>IF(DJ$2="","",HLOOKUP(DJ$2,Instructions!$D$203:$AS$234,21,FALSE))</f>
        <v/>
      </c>
      <c r="DJ26" s="29" t="str">
        <f t="shared" si="22"/>
        <v/>
      </c>
      <c r="DL26" s="25">
        <v>20</v>
      </c>
      <c r="DM26" s="28"/>
      <c r="DN26" s="5" t="str">
        <f>IF(DO$2="","",HLOOKUP(DO$2,Instructions!$D$203:$AS$234,21,FALSE))</f>
        <v/>
      </c>
      <c r="DO26" s="29" t="str">
        <f t="shared" si="23"/>
        <v/>
      </c>
      <c r="DQ26" s="25">
        <v>20</v>
      </c>
      <c r="DR26" s="28"/>
      <c r="DS26" s="5" t="str">
        <f>IF(DT$2="","",HLOOKUP(DT$2,Instructions!$D$203:$AS$234,21,FALSE))</f>
        <v/>
      </c>
      <c r="DT26" s="29" t="str">
        <f t="shared" si="24"/>
        <v/>
      </c>
      <c r="DV26" s="25">
        <v>20</v>
      </c>
      <c r="DW26" s="28"/>
      <c r="DX26" s="5" t="str">
        <f>IF(DY$2="","",HLOOKUP(DY$2,Instructions!$D$203:$AS$234,21,FALSE))</f>
        <v/>
      </c>
      <c r="DY26" s="29" t="str">
        <f t="shared" si="25"/>
        <v/>
      </c>
      <c r="EA26" s="25">
        <v>20</v>
      </c>
      <c r="EB26" s="28"/>
      <c r="EC26" s="5" t="str">
        <f>IF(ED$2="","",HLOOKUP(ED$2,Instructions!$D$203:$AS$234,21,FALSE))</f>
        <v/>
      </c>
      <c r="ED26" s="29" t="str">
        <f t="shared" si="26"/>
        <v/>
      </c>
      <c r="EF26" s="25">
        <v>20</v>
      </c>
      <c r="EG26" s="28"/>
      <c r="EH26" s="5" t="str">
        <f>IF(EI$2="","",HLOOKUP(EI$2,Instructions!$D$203:$AS$234,21,FALSE))</f>
        <v/>
      </c>
      <c r="EI26" s="29" t="str">
        <f t="shared" si="27"/>
        <v/>
      </c>
      <c r="EK26" s="25">
        <v>20</v>
      </c>
      <c r="EL26" s="28"/>
      <c r="EM26" s="5" t="str">
        <f>IF(EN$2="","",HLOOKUP(EN$2,Instructions!$D$203:$AS$234,21,FALSE))</f>
        <v/>
      </c>
      <c r="EN26" s="29" t="str">
        <f t="shared" si="28"/>
        <v/>
      </c>
      <c r="EP26" s="25">
        <v>20</v>
      </c>
      <c r="EQ26" s="28"/>
      <c r="ER26" s="5" t="str">
        <f>IF(ES$2="","",HLOOKUP(ES$2,Instructions!$D$203:$AS$234,21,FALSE))</f>
        <v/>
      </c>
      <c r="ES26" s="29" t="str">
        <f t="shared" si="29"/>
        <v/>
      </c>
      <c r="EU26" s="25">
        <v>20</v>
      </c>
      <c r="EV26" s="28"/>
      <c r="EW26" s="5" t="str">
        <f>IF(EX$2="","",HLOOKUP(EX$2,Instructions!$D$203:$AS$234,21,FALSE))</f>
        <v/>
      </c>
      <c r="EX26" s="29" t="str">
        <f t="shared" si="30"/>
        <v/>
      </c>
      <c r="EZ26" s="25">
        <v>20</v>
      </c>
      <c r="FA26" s="28"/>
      <c r="FB26" s="5" t="str">
        <f>IF(FC$2="","",HLOOKUP(FC$2,Instructions!$D$203:$AS$234,21,FALSE))</f>
        <v/>
      </c>
      <c r="FC26" s="29" t="str">
        <f t="shared" si="31"/>
        <v/>
      </c>
      <c r="FE26" s="25">
        <v>20</v>
      </c>
      <c r="FF26" s="28"/>
      <c r="FG26" s="5" t="str">
        <f>IF(FH$2="","",HLOOKUP(FH$2,Instructions!$D$203:$AS$234,21,FALSE))</f>
        <v/>
      </c>
      <c r="FH26" s="29" t="str">
        <f t="shared" si="32"/>
        <v/>
      </c>
      <c r="FJ26" s="25">
        <v>20</v>
      </c>
      <c r="FK26" s="28"/>
      <c r="FL26" s="5" t="str">
        <f>IF(FM$2="","",HLOOKUP(FM$2,Instructions!$D$203:$AS$234,21,FALSE))</f>
        <v/>
      </c>
      <c r="FM26" s="29" t="str">
        <f t="shared" si="33"/>
        <v/>
      </c>
      <c r="FO26" s="25">
        <v>20</v>
      </c>
      <c r="FP26" s="28"/>
      <c r="FQ26" s="5" t="str">
        <f>IF(FR$2="","",HLOOKUP(FR$2,Instructions!$D$203:$AS$234,21,FALSE))</f>
        <v/>
      </c>
      <c r="FR26" s="29" t="str">
        <f t="shared" si="34"/>
        <v/>
      </c>
      <c r="FT26" s="25">
        <v>20</v>
      </c>
      <c r="FU26" s="28"/>
      <c r="FV26" s="5" t="str">
        <f>IF(FW$2="","",HLOOKUP(FW$2,Instructions!$D$203:$AS$234,21,FALSE))</f>
        <v/>
      </c>
      <c r="FW26" s="29" t="str">
        <f t="shared" si="35"/>
        <v/>
      </c>
      <c r="FY26" s="25">
        <v>20</v>
      </c>
      <c r="FZ26" s="28"/>
      <c r="GA26" s="5" t="str">
        <f>IF(GB$2="","",HLOOKUP(GB$2,Instructions!$D$203:$AS$234,21,FALSE))</f>
        <v/>
      </c>
      <c r="GB26" s="29" t="str">
        <f t="shared" si="36"/>
        <v/>
      </c>
      <c r="GD26" s="25">
        <v>20</v>
      </c>
      <c r="GE26" s="28"/>
      <c r="GF26" s="5" t="str">
        <f>IF(GG$2="","",HLOOKUP(GG$2,Instructions!$D$203:$AS$234,21,FALSE))</f>
        <v/>
      </c>
      <c r="GG26" s="29" t="str">
        <f t="shared" si="37"/>
        <v/>
      </c>
      <c r="GI26" s="25">
        <v>20</v>
      </c>
      <c r="GJ26" s="28"/>
      <c r="GK26" s="5" t="str">
        <f>IF(GL$2="","",HLOOKUP(GL$2,Instructions!$D$203:$AS$234,21,FALSE))</f>
        <v/>
      </c>
      <c r="GL26" s="29" t="str">
        <f t="shared" si="38"/>
        <v/>
      </c>
      <c r="GN26" s="25">
        <v>20</v>
      </c>
      <c r="GO26" s="28"/>
      <c r="GP26" s="5" t="str">
        <f>IF(GQ$2="","",HLOOKUP(GQ$2,Instructions!$D$203:$AS$234,21,FALSE))</f>
        <v/>
      </c>
      <c r="GQ26" s="29" t="str">
        <f t="shared" si="39"/>
        <v/>
      </c>
    </row>
    <row r="27" spans="1:199" x14ac:dyDescent="0.3">
      <c r="A27" s="25">
        <v>21</v>
      </c>
      <c r="B27" s="28"/>
      <c r="C27" s="5" t="str">
        <f>IF(D$2="","",HLOOKUP(D$2,Instructions!$D$203:$AS$234,22,FALSE))</f>
        <v/>
      </c>
      <c r="D27" s="29" t="str">
        <f t="shared" si="0"/>
        <v/>
      </c>
      <c r="F27" s="25">
        <v>21</v>
      </c>
      <c r="G27" s="28"/>
      <c r="H27" s="5" t="str">
        <f>IF(I$2="","",HLOOKUP(I$2,Instructions!$D$203:$AS$234,22,FALSE))</f>
        <v/>
      </c>
      <c r="I27" s="29" t="str">
        <f t="shared" si="1"/>
        <v/>
      </c>
      <c r="K27" s="25">
        <v>21</v>
      </c>
      <c r="L27" s="28"/>
      <c r="M27" s="5" t="str">
        <f>IF(N$2="","",HLOOKUP(N$2,Instructions!$D$203:$AS$234,22,FALSE))</f>
        <v/>
      </c>
      <c r="N27" s="29" t="str">
        <f t="shared" si="2"/>
        <v/>
      </c>
      <c r="P27" s="25">
        <v>21</v>
      </c>
      <c r="Q27" s="28"/>
      <c r="R27" s="5" t="str">
        <f>IF(S$2="","",HLOOKUP(S$2,Instructions!$D$203:$AS$234,22,FALSE))</f>
        <v/>
      </c>
      <c r="S27" s="29" t="str">
        <f t="shared" si="3"/>
        <v/>
      </c>
      <c r="U27" s="25">
        <v>21</v>
      </c>
      <c r="V27" s="28"/>
      <c r="W27" s="5" t="str">
        <f>IF(X$2="","",HLOOKUP(X$2,Instructions!$D$203:$AS$234,22,FALSE))</f>
        <v/>
      </c>
      <c r="X27" s="29" t="str">
        <f t="shared" si="4"/>
        <v/>
      </c>
      <c r="Z27" s="25">
        <v>21</v>
      </c>
      <c r="AA27" s="28"/>
      <c r="AB27" s="5" t="str">
        <f>IF(AC$2="","",HLOOKUP(AC$2,Instructions!$D$203:$AS$234,22,FALSE))</f>
        <v/>
      </c>
      <c r="AC27" s="29" t="str">
        <f t="shared" si="5"/>
        <v/>
      </c>
      <c r="AE27" s="25">
        <v>21</v>
      </c>
      <c r="AF27" s="28"/>
      <c r="AG27" s="5" t="str">
        <f>IF(AH$2="","",HLOOKUP(AH$2,Instructions!$D$203:$AS$234,22,FALSE))</f>
        <v/>
      </c>
      <c r="AH27" s="29" t="str">
        <f t="shared" si="6"/>
        <v/>
      </c>
      <c r="AJ27" s="25">
        <v>21</v>
      </c>
      <c r="AK27" s="28"/>
      <c r="AL27" s="5" t="str">
        <f>IF(AM$2="","",HLOOKUP(AM$2,Instructions!$D$203:$AS$234,22,FALSE))</f>
        <v/>
      </c>
      <c r="AM27" s="29" t="str">
        <f t="shared" si="7"/>
        <v/>
      </c>
      <c r="AO27" s="25">
        <v>21</v>
      </c>
      <c r="AP27" s="28"/>
      <c r="AQ27" s="5" t="str">
        <f>IF(AR$2="","",HLOOKUP(AR$2,Instructions!$D$203:$AS$234,22,FALSE))</f>
        <v/>
      </c>
      <c r="AR27" s="29" t="str">
        <f t="shared" si="8"/>
        <v/>
      </c>
      <c r="AT27" s="25">
        <v>21</v>
      </c>
      <c r="AU27" s="28"/>
      <c r="AV27" s="5" t="str">
        <f>IF(AW$2="","",HLOOKUP(AW$2,Instructions!$D$203:$AS$234,22,FALSE))</f>
        <v/>
      </c>
      <c r="AW27" s="29" t="str">
        <f t="shared" si="9"/>
        <v/>
      </c>
      <c r="AY27" s="25">
        <v>21</v>
      </c>
      <c r="AZ27" s="28"/>
      <c r="BA27" s="5" t="str">
        <f>IF(BB$2="","",HLOOKUP(BB$2,Instructions!$D$203:$AS$234,22,FALSE))</f>
        <v/>
      </c>
      <c r="BB27" s="29" t="str">
        <f t="shared" si="10"/>
        <v/>
      </c>
      <c r="BD27" s="25">
        <v>21</v>
      </c>
      <c r="BE27" s="28"/>
      <c r="BF27" s="5" t="str">
        <f>IF(BG$2="","",HLOOKUP(BG$2,Instructions!$D$203:$AS$234,22,FALSE))</f>
        <v/>
      </c>
      <c r="BG27" s="29" t="str">
        <f t="shared" si="11"/>
        <v/>
      </c>
      <c r="BI27" s="25">
        <v>21</v>
      </c>
      <c r="BJ27" s="28"/>
      <c r="BK27" s="5" t="str">
        <f>IF(BL$2="","",HLOOKUP(BL$2,Instructions!$D$203:$AS$234,22,FALSE))</f>
        <v/>
      </c>
      <c r="BL27" s="29" t="str">
        <f t="shared" si="12"/>
        <v/>
      </c>
      <c r="BN27" s="25">
        <v>21</v>
      </c>
      <c r="BO27" s="28"/>
      <c r="BP27" s="5" t="str">
        <f>IF(BQ$2="","",HLOOKUP(BQ$2,Instructions!$D$203:$AS$234,22,FALSE))</f>
        <v/>
      </c>
      <c r="BQ27" s="29" t="str">
        <f t="shared" si="13"/>
        <v/>
      </c>
      <c r="BS27" s="25">
        <v>21</v>
      </c>
      <c r="BT27" s="28"/>
      <c r="BU27" s="5" t="str">
        <f>IF(BV$2="","",HLOOKUP(BV$2,Instructions!$D$203:$AS$234,22,FALSE))</f>
        <v/>
      </c>
      <c r="BV27" s="29" t="str">
        <f t="shared" si="14"/>
        <v/>
      </c>
      <c r="BX27" s="25">
        <v>21</v>
      </c>
      <c r="BY27" s="28"/>
      <c r="BZ27" s="5" t="str">
        <f>IF(CA$2="","",HLOOKUP(CA$2,Instructions!$D$203:$AS$234,22,FALSE))</f>
        <v/>
      </c>
      <c r="CA27" s="29" t="str">
        <f t="shared" si="15"/>
        <v/>
      </c>
      <c r="CC27" s="25">
        <v>21</v>
      </c>
      <c r="CD27" s="28"/>
      <c r="CE27" s="5" t="str">
        <f>IF(CF$2="","",HLOOKUP(CF$2,Instructions!$D$203:$AS$234,22,FALSE))</f>
        <v/>
      </c>
      <c r="CF27" s="29" t="str">
        <f t="shared" si="16"/>
        <v/>
      </c>
      <c r="CH27" s="25">
        <v>21</v>
      </c>
      <c r="CI27" s="28"/>
      <c r="CJ27" s="5" t="str">
        <f>IF(CK$2="","",HLOOKUP(CK$2,Instructions!$D$203:$AS$234,22,FALSE))</f>
        <v/>
      </c>
      <c r="CK27" s="29" t="str">
        <f t="shared" si="17"/>
        <v/>
      </c>
      <c r="CM27" s="25">
        <v>21</v>
      </c>
      <c r="CN27" s="28"/>
      <c r="CO27" s="5" t="str">
        <f>IF(CP$2="","",HLOOKUP(CP$2,Instructions!$D$203:$AS$234,22,FALSE))</f>
        <v/>
      </c>
      <c r="CP27" s="29" t="str">
        <f t="shared" si="18"/>
        <v/>
      </c>
      <c r="CR27" s="25">
        <v>21</v>
      </c>
      <c r="CS27" s="28"/>
      <c r="CT27" s="5" t="str">
        <f>IF(CU$2="","",HLOOKUP(CU$2,Instructions!$D$203:$AS$234,22,FALSE))</f>
        <v/>
      </c>
      <c r="CU27" s="29" t="str">
        <f t="shared" si="19"/>
        <v/>
      </c>
      <c r="CW27" s="25">
        <v>21</v>
      </c>
      <c r="CX27" s="28"/>
      <c r="CY27" s="5" t="str">
        <f>IF(CZ$2="","",HLOOKUP(CZ$2,Instructions!$D$203:$AS$234,22,FALSE))</f>
        <v/>
      </c>
      <c r="CZ27" s="29" t="str">
        <f t="shared" si="20"/>
        <v/>
      </c>
      <c r="DB27" s="25">
        <v>21</v>
      </c>
      <c r="DC27" s="28"/>
      <c r="DD27" s="5" t="str">
        <f>IF(DE$2="","",HLOOKUP(DE$2,Instructions!$D$203:$AS$234,22,FALSE))</f>
        <v/>
      </c>
      <c r="DE27" s="29" t="str">
        <f t="shared" si="21"/>
        <v/>
      </c>
      <c r="DG27" s="25">
        <v>21</v>
      </c>
      <c r="DH27" s="28"/>
      <c r="DI27" s="5" t="str">
        <f>IF(DJ$2="","",HLOOKUP(DJ$2,Instructions!$D$203:$AS$234,22,FALSE))</f>
        <v/>
      </c>
      <c r="DJ27" s="29" t="str">
        <f t="shared" si="22"/>
        <v/>
      </c>
      <c r="DL27" s="25">
        <v>21</v>
      </c>
      <c r="DM27" s="28"/>
      <c r="DN27" s="5" t="str">
        <f>IF(DO$2="","",HLOOKUP(DO$2,Instructions!$D$203:$AS$234,22,FALSE))</f>
        <v/>
      </c>
      <c r="DO27" s="29" t="str">
        <f t="shared" si="23"/>
        <v/>
      </c>
      <c r="DQ27" s="25">
        <v>21</v>
      </c>
      <c r="DR27" s="28"/>
      <c r="DS27" s="5" t="str">
        <f>IF(DT$2="","",HLOOKUP(DT$2,Instructions!$D$203:$AS$234,22,FALSE))</f>
        <v/>
      </c>
      <c r="DT27" s="29" t="str">
        <f t="shared" si="24"/>
        <v/>
      </c>
      <c r="DV27" s="25">
        <v>21</v>
      </c>
      <c r="DW27" s="28"/>
      <c r="DX27" s="5" t="str">
        <f>IF(DY$2="","",HLOOKUP(DY$2,Instructions!$D$203:$AS$234,22,FALSE))</f>
        <v/>
      </c>
      <c r="DY27" s="29" t="str">
        <f t="shared" si="25"/>
        <v/>
      </c>
      <c r="EA27" s="25">
        <v>21</v>
      </c>
      <c r="EB27" s="28"/>
      <c r="EC27" s="5" t="str">
        <f>IF(ED$2="","",HLOOKUP(ED$2,Instructions!$D$203:$AS$234,22,FALSE))</f>
        <v/>
      </c>
      <c r="ED27" s="29" t="str">
        <f t="shared" si="26"/>
        <v/>
      </c>
      <c r="EF27" s="25">
        <v>21</v>
      </c>
      <c r="EG27" s="28"/>
      <c r="EH27" s="5" t="str">
        <f>IF(EI$2="","",HLOOKUP(EI$2,Instructions!$D$203:$AS$234,22,FALSE))</f>
        <v/>
      </c>
      <c r="EI27" s="29" t="str">
        <f t="shared" si="27"/>
        <v/>
      </c>
      <c r="EK27" s="25">
        <v>21</v>
      </c>
      <c r="EL27" s="28"/>
      <c r="EM27" s="5" t="str">
        <f>IF(EN$2="","",HLOOKUP(EN$2,Instructions!$D$203:$AS$234,22,FALSE))</f>
        <v/>
      </c>
      <c r="EN27" s="29" t="str">
        <f t="shared" si="28"/>
        <v/>
      </c>
      <c r="EP27" s="25">
        <v>21</v>
      </c>
      <c r="EQ27" s="28"/>
      <c r="ER27" s="5" t="str">
        <f>IF(ES$2="","",HLOOKUP(ES$2,Instructions!$D$203:$AS$234,22,FALSE))</f>
        <v/>
      </c>
      <c r="ES27" s="29" t="str">
        <f t="shared" si="29"/>
        <v/>
      </c>
      <c r="EU27" s="25">
        <v>21</v>
      </c>
      <c r="EV27" s="28"/>
      <c r="EW27" s="5" t="str">
        <f>IF(EX$2="","",HLOOKUP(EX$2,Instructions!$D$203:$AS$234,22,FALSE))</f>
        <v/>
      </c>
      <c r="EX27" s="29" t="str">
        <f t="shared" si="30"/>
        <v/>
      </c>
      <c r="EZ27" s="25">
        <v>21</v>
      </c>
      <c r="FA27" s="28"/>
      <c r="FB27" s="5" t="str">
        <f>IF(FC$2="","",HLOOKUP(FC$2,Instructions!$D$203:$AS$234,22,FALSE))</f>
        <v/>
      </c>
      <c r="FC27" s="29" t="str">
        <f t="shared" si="31"/>
        <v/>
      </c>
      <c r="FE27" s="25">
        <v>21</v>
      </c>
      <c r="FF27" s="28"/>
      <c r="FG27" s="5" t="str">
        <f>IF(FH$2="","",HLOOKUP(FH$2,Instructions!$D$203:$AS$234,22,FALSE))</f>
        <v/>
      </c>
      <c r="FH27" s="29" t="str">
        <f t="shared" si="32"/>
        <v/>
      </c>
      <c r="FJ27" s="25">
        <v>21</v>
      </c>
      <c r="FK27" s="28"/>
      <c r="FL27" s="5" t="str">
        <f>IF(FM$2="","",HLOOKUP(FM$2,Instructions!$D$203:$AS$234,22,FALSE))</f>
        <v/>
      </c>
      <c r="FM27" s="29" t="str">
        <f t="shared" si="33"/>
        <v/>
      </c>
      <c r="FO27" s="25">
        <v>21</v>
      </c>
      <c r="FP27" s="28"/>
      <c r="FQ27" s="5" t="str">
        <f>IF(FR$2="","",HLOOKUP(FR$2,Instructions!$D$203:$AS$234,22,FALSE))</f>
        <v/>
      </c>
      <c r="FR27" s="29" t="str">
        <f t="shared" si="34"/>
        <v/>
      </c>
      <c r="FT27" s="25">
        <v>21</v>
      </c>
      <c r="FU27" s="28"/>
      <c r="FV27" s="5" t="str">
        <f>IF(FW$2="","",HLOOKUP(FW$2,Instructions!$D$203:$AS$234,22,FALSE))</f>
        <v/>
      </c>
      <c r="FW27" s="29" t="str">
        <f t="shared" si="35"/>
        <v/>
      </c>
      <c r="FY27" s="25">
        <v>21</v>
      </c>
      <c r="FZ27" s="28"/>
      <c r="GA27" s="5" t="str">
        <f>IF(GB$2="","",HLOOKUP(GB$2,Instructions!$D$203:$AS$234,22,FALSE))</f>
        <v/>
      </c>
      <c r="GB27" s="29" t="str">
        <f t="shared" si="36"/>
        <v/>
      </c>
      <c r="GD27" s="25">
        <v>21</v>
      </c>
      <c r="GE27" s="28"/>
      <c r="GF27" s="5" t="str">
        <f>IF(GG$2="","",HLOOKUP(GG$2,Instructions!$D$203:$AS$234,22,FALSE))</f>
        <v/>
      </c>
      <c r="GG27" s="29" t="str">
        <f t="shared" si="37"/>
        <v/>
      </c>
      <c r="GI27" s="25">
        <v>21</v>
      </c>
      <c r="GJ27" s="28"/>
      <c r="GK27" s="5" t="str">
        <f>IF(GL$2="","",HLOOKUP(GL$2,Instructions!$D$203:$AS$234,22,FALSE))</f>
        <v/>
      </c>
      <c r="GL27" s="29" t="str">
        <f t="shared" si="38"/>
        <v/>
      </c>
      <c r="GN27" s="25">
        <v>21</v>
      </c>
      <c r="GO27" s="28"/>
      <c r="GP27" s="5" t="str">
        <f>IF(GQ$2="","",HLOOKUP(GQ$2,Instructions!$D$203:$AS$234,22,FALSE))</f>
        <v/>
      </c>
      <c r="GQ27" s="29" t="str">
        <f t="shared" si="39"/>
        <v/>
      </c>
    </row>
    <row r="28" spans="1:199" x14ac:dyDescent="0.3">
      <c r="A28" s="25">
        <v>22</v>
      </c>
      <c r="B28" s="28"/>
      <c r="C28" s="5" t="str">
        <f>IF(D$2="","",HLOOKUP(D$2,Instructions!$D$203:$AS$234,23,FALSE))</f>
        <v/>
      </c>
      <c r="D28" s="29" t="str">
        <f t="shared" si="0"/>
        <v/>
      </c>
      <c r="F28" s="25">
        <v>22</v>
      </c>
      <c r="G28" s="28"/>
      <c r="H28" s="5" t="str">
        <f>IF(I$2="","",HLOOKUP(I$2,Instructions!$D$203:$AS$234,23,FALSE))</f>
        <v/>
      </c>
      <c r="I28" s="29" t="str">
        <f t="shared" si="1"/>
        <v/>
      </c>
      <c r="K28" s="25">
        <v>22</v>
      </c>
      <c r="L28" s="28"/>
      <c r="M28" s="5" t="str">
        <f>IF(N$2="","",HLOOKUP(N$2,Instructions!$D$203:$AS$234,23,FALSE))</f>
        <v/>
      </c>
      <c r="N28" s="29" t="str">
        <f t="shared" si="2"/>
        <v/>
      </c>
      <c r="P28" s="25">
        <v>22</v>
      </c>
      <c r="Q28" s="28"/>
      <c r="R28" s="5" t="str">
        <f>IF(S$2="","",HLOOKUP(S$2,Instructions!$D$203:$AS$234,23,FALSE))</f>
        <v/>
      </c>
      <c r="S28" s="29" t="str">
        <f t="shared" si="3"/>
        <v/>
      </c>
      <c r="U28" s="25">
        <v>22</v>
      </c>
      <c r="V28" s="28"/>
      <c r="W28" s="5" t="str">
        <f>IF(X$2="","",HLOOKUP(X$2,Instructions!$D$203:$AS$234,23,FALSE))</f>
        <v/>
      </c>
      <c r="X28" s="29" t="str">
        <f t="shared" si="4"/>
        <v/>
      </c>
      <c r="Z28" s="25">
        <v>22</v>
      </c>
      <c r="AA28" s="28"/>
      <c r="AB28" s="5" t="str">
        <f>IF(AC$2="","",HLOOKUP(AC$2,Instructions!$D$203:$AS$234,23,FALSE))</f>
        <v/>
      </c>
      <c r="AC28" s="29" t="str">
        <f t="shared" si="5"/>
        <v/>
      </c>
      <c r="AE28" s="25">
        <v>22</v>
      </c>
      <c r="AF28" s="28"/>
      <c r="AG28" s="5" t="str">
        <f>IF(AH$2="","",HLOOKUP(AH$2,Instructions!$D$203:$AS$234,23,FALSE))</f>
        <v/>
      </c>
      <c r="AH28" s="29" t="str">
        <f t="shared" si="6"/>
        <v/>
      </c>
      <c r="AJ28" s="25">
        <v>22</v>
      </c>
      <c r="AK28" s="28"/>
      <c r="AL28" s="5" t="str">
        <f>IF(AM$2="","",HLOOKUP(AM$2,Instructions!$D$203:$AS$234,23,FALSE))</f>
        <v/>
      </c>
      <c r="AM28" s="29" t="str">
        <f t="shared" si="7"/>
        <v/>
      </c>
      <c r="AO28" s="25">
        <v>22</v>
      </c>
      <c r="AP28" s="28"/>
      <c r="AQ28" s="5" t="str">
        <f>IF(AR$2="","",HLOOKUP(AR$2,Instructions!$D$203:$AS$234,23,FALSE))</f>
        <v/>
      </c>
      <c r="AR28" s="29" t="str">
        <f t="shared" si="8"/>
        <v/>
      </c>
      <c r="AT28" s="25">
        <v>22</v>
      </c>
      <c r="AU28" s="28"/>
      <c r="AV28" s="5" t="str">
        <f>IF(AW$2="","",HLOOKUP(AW$2,Instructions!$D$203:$AS$234,23,FALSE))</f>
        <v/>
      </c>
      <c r="AW28" s="29" t="str">
        <f t="shared" si="9"/>
        <v/>
      </c>
      <c r="AY28" s="25">
        <v>22</v>
      </c>
      <c r="AZ28" s="28"/>
      <c r="BA28" s="5" t="str">
        <f>IF(BB$2="","",HLOOKUP(BB$2,Instructions!$D$203:$AS$234,23,FALSE))</f>
        <v/>
      </c>
      <c r="BB28" s="29" t="str">
        <f t="shared" si="10"/>
        <v/>
      </c>
      <c r="BD28" s="25">
        <v>22</v>
      </c>
      <c r="BE28" s="28"/>
      <c r="BF28" s="5" t="str">
        <f>IF(BG$2="","",HLOOKUP(BG$2,Instructions!$D$203:$AS$234,23,FALSE))</f>
        <v/>
      </c>
      <c r="BG28" s="29" t="str">
        <f t="shared" si="11"/>
        <v/>
      </c>
      <c r="BI28" s="25">
        <v>22</v>
      </c>
      <c r="BJ28" s="28"/>
      <c r="BK28" s="5" t="str">
        <f>IF(BL$2="","",HLOOKUP(BL$2,Instructions!$D$203:$AS$234,23,FALSE))</f>
        <v/>
      </c>
      <c r="BL28" s="29" t="str">
        <f t="shared" si="12"/>
        <v/>
      </c>
      <c r="BN28" s="25">
        <v>22</v>
      </c>
      <c r="BO28" s="28"/>
      <c r="BP28" s="5" t="str">
        <f>IF(BQ$2="","",HLOOKUP(BQ$2,Instructions!$D$203:$AS$234,23,FALSE))</f>
        <v/>
      </c>
      <c r="BQ28" s="29" t="str">
        <f t="shared" si="13"/>
        <v/>
      </c>
      <c r="BS28" s="25">
        <v>22</v>
      </c>
      <c r="BT28" s="28"/>
      <c r="BU28" s="5" t="str">
        <f>IF(BV$2="","",HLOOKUP(BV$2,Instructions!$D$203:$AS$234,23,FALSE))</f>
        <v/>
      </c>
      <c r="BV28" s="29" t="str">
        <f t="shared" si="14"/>
        <v/>
      </c>
      <c r="BX28" s="25">
        <v>22</v>
      </c>
      <c r="BY28" s="28"/>
      <c r="BZ28" s="5" t="str">
        <f>IF(CA$2="","",HLOOKUP(CA$2,Instructions!$D$203:$AS$234,23,FALSE))</f>
        <v/>
      </c>
      <c r="CA28" s="29" t="str">
        <f t="shared" si="15"/>
        <v/>
      </c>
      <c r="CC28" s="25">
        <v>22</v>
      </c>
      <c r="CD28" s="28"/>
      <c r="CE28" s="5" t="str">
        <f>IF(CF$2="","",HLOOKUP(CF$2,Instructions!$D$203:$AS$234,23,FALSE))</f>
        <v/>
      </c>
      <c r="CF28" s="29" t="str">
        <f t="shared" si="16"/>
        <v/>
      </c>
      <c r="CH28" s="25">
        <v>22</v>
      </c>
      <c r="CI28" s="28"/>
      <c r="CJ28" s="5" t="str">
        <f>IF(CK$2="","",HLOOKUP(CK$2,Instructions!$D$203:$AS$234,23,FALSE))</f>
        <v/>
      </c>
      <c r="CK28" s="29" t="str">
        <f t="shared" si="17"/>
        <v/>
      </c>
      <c r="CM28" s="25">
        <v>22</v>
      </c>
      <c r="CN28" s="28"/>
      <c r="CO28" s="5" t="str">
        <f>IF(CP$2="","",HLOOKUP(CP$2,Instructions!$D$203:$AS$234,23,FALSE))</f>
        <v/>
      </c>
      <c r="CP28" s="29" t="str">
        <f t="shared" si="18"/>
        <v/>
      </c>
      <c r="CR28" s="25">
        <v>22</v>
      </c>
      <c r="CS28" s="28"/>
      <c r="CT28" s="5" t="str">
        <f>IF(CU$2="","",HLOOKUP(CU$2,Instructions!$D$203:$AS$234,23,FALSE))</f>
        <v/>
      </c>
      <c r="CU28" s="29" t="str">
        <f t="shared" si="19"/>
        <v/>
      </c>
      <c r="CW28" s="25">
        <v>22</v>
      </c>
      <c r="CX28" s="28"/>
      <c r="CY28" s="5" t="str">
        <f>IF(CZ$2="","",HLOOKUP(CZ$2,Instructions!$D$203:$AS$234,23,FALSE))</f>
        <v/>
      </c>
      <c r="CZ28" s="29" t="str">
        <f t="shared" si="20"/>
        <v/>
      </c>
      <c r="DB28" s="25">
        <v>22</v>
      </c>
      <c r="DC28" s="28"/>
      <c r="DD28" s="5" t="str">
        <f>IF(DE$2="","",HLOOKUP(DE$2,Instructions!$D$203:$AS$234,23,FALSE))</f>
        <v/>
      </c>
      <c r="DE28" s="29" t="str">
        <f t="shared" si="21"/>
        <v/>
      </c>
      <c r="DG28" s="25">
        <v>22</v>
      </c>
      <c r="DH28" s="28"/>
      <c r="DI28" s="5" t="str">
        <f>IF(DJ$2="","",HLOOKUP(DJ$2,Instructions!$D$203:$AS$234,23,FALSE))</f>
        <v/>
      </c>
      <c r="DJ28" s="29" t="str">
        <f t="shared" si="22"/>
        <v/>
      </c>
      <c r="DL28" s="25">
        <v>22</v>
      </c>
      <c r="DM28" s="28"/>
      <c r="DN28" s="5" t="str">
        <f>IF(DO$2="","",HLOOKUP(DO$2,Instructions!$D$203:$AS$234,23,FALSE))</f>
        <v/>
      </c>
      <c r="DO28" s="29" t="str">
        <f t="shared" si="23"/>
        <v/>
      </c>
      <c r="DQ28" s="25">
        <v>22</v>
      </c>
      <c r="DR28" s="28"/>
      <c r="DS28" s="5" t="str">
        <f>IF(DT$2="","",HLOOKUP(DT$2,Instructions!$D$203:$AS$234,23,FALSE))</f>
        <v/>
      </c>
      <c r="DT28" s="29" t="str">
        <f t="shared" si="24"/>
        <v/>
      </c>
      <c r="DV28" s="25">
        <v>22</v>
      </c>
      <c r="DW28" s="28"/>
      <c r="DX28" s="5" t="str">
        <f>IF(DY$2="","",HLOOKUP(DY$2,Instructions!$D$203:$AS$234,23,FALSE))</f>
        <v/>
      </c>
      <c r="DY28" s="29" t="str">
        <f t="shared" si="25"/>
        <v/>
      </c>
      <c r="EA28" s="25">
        <v>22</v>
      </c>
      <c r="EB28" s="28"/>
      <c r="EC28" s="5" t="str">
        <f>IF(ED$2="","",HLOOKUP(ED$2,Instructions!$D$203:$AS$234,23,FALSE))</f>
        <v/>
      </c>
      <c r="ED28" s="29" t="str">
        <f t="shared" si="26"/>
        <v/>
      </c>
      <c r="EF28" s="25">
        <v>22</v>
      </c>
      <c r="EG28" s="28"/>
      <c r="EH28" s="5" t="str">
        <f>IF(EI$2="","",HLOOKUP(EI$2,Instructions!$D$203:$AS$234,23,FALSE))</f>
        <v/>
      </c>
      <c r="EI28" s="29" t="str">
        <f t="shared" si="27"/>
        <v/>
      </c>
      <c r="EK28" s="25">
        <v>22</v>
      </c>
      <c r="EL28" s="28"/>
      <c r="EM28" s="5" t="str">
        <f>IF(EN$2="","",HLOOKUP(EN$2,Instructions!$D$203:$AS$234,23,FALSE))</f>
        <v/>
      </c>
      <c r="EN28" s="29" t="str">
        <f t="shared" si="28"/>
        <v/>
      </c>
      <c r="EP28" s="25">
        <v>22</v>
      </c>
      <c r="EQ28" s="28"/>
      <c r="ER28" s="5" t="str">
        <f>IF(ES$2="","",HLOOKUP(ES$2,Instructions!$D$203:$AS$234,23,FALSE))</f>
        <v/>
      </c>
      <c r="ES28" s="29" t="str">
        <f t="shared" si="29"/>
        <v/>
      </c>
      <c r="EU28" s="25">
        <v>22</v>
      </c>
      <c r="EV28" s="28"/>
      <c r="EW28" s="5" t="str">
        <f>IF(EX$2="","",HLOOKUP(EX$2,Instructions!$D$203:$AS$234,23,FALSE))</f>
        <v/>
      </c>
      <c r="EX28" s="29" t="str">
        <f t="shared" si="30"/>
        <v/>
      </c>
      <c r="EZ28" s="25">
        <v>22</v>
      </c>
      <c r="FA28" s="28"/>
      <c r="FB28" s="5" t="str">
        <f>IF(FC$2="","",HLOOKUP(FC$2,Instructions!$D$203:$AS$234,23,FALSE))</f>
        <v/>
      </c>
      <c r="FC28" s="29" t="str">
        <f t="shared" si="31"/>
        <v/>
      </c>
      <c r="FE28" s="25">
        <v>22</v>
      </c>
      <c r="FF28" s="28"/>
      <c r="FG28" s="5" t="str">
        <f>IF(FH$2="","",HLOOKUP(FH$2,Instructions!$D$203:$AS$234,23,FALSE))</f>
        <v/>
      </c>
      <c r="FH28" s="29" t="str">
        <f t="shared" si="32"/>
        <v/>
      </c>
      <c r="FJ28" s="25">
        <v>22</v>
      </c>
      <c r="FK28" s="28"/>
      <c r="FL28" s="5" t="str">
        <f>IF(FM$2="","",HLOOKUP(FM$2,Instructions!$D$203:$AS$234,23,FALSE))</f>
        <v/>
      </c>
      <c r="FM28" s="29" t="str">
        <f t="shared" si="33"/>
        <v/>
      </c>
      <c r="FO28" s="25">
        <v>22</v>
      </c>
      <c r="FP28" s="28"/>
      <c r="FQ28" s="5" t="str">
        <f>IF(FR$2="","",HLOOKUP(FR$2,Instructions!$D$203:$AS$234,23,FALSE))</f>
        <v/>
      </c>
      <c r="FR28" s="29" t="str">
        <f t="shared" si="34"/>
        <v/>
      </c>
      <c r="FT28" s="25">
        <v>22</v>
      </c>
      <c r="FU28" s="28"/>
      <c r="FV28" s="5" t="str">
        <f>IF(FW$2="","",HLOOKUP(FW$2,Instructions!$D$203:$AS$234,23,FALSE))</f>
        <v/>
      </c>
      <c r="FW28" s="29" t="str">
        <f t="shared" si="35"/>
        <v/>
      </c>
      <c r="FY28" s="25">
        <v>22</v>
      </c>
      <c r="FZ28" s="28"/>
      <c r="GA28" s="5" t="str">
        <f>IF(GB$2="","",HLOOKUP(GB$2,Instructions!$D$203:$AS$234,23,FALSE))</f>
        <v/>
      </c>
      <c r="GB28" s="29" t="str">
        <f t="shared" si="36"/>
        <v/>
      </c>
      <c r="GD28" s="25">
        <v>22</v>
      </c>
      <c r="GE28" s="28"/>
      <c r="GF28" s="5" t="str">
        <f>IF(GG$2="","",HLOOKUP(GG$2,Instructions!$D$203:$AS$234,23,FALSE))</f>
        <v/>
      </c>
      <c r="GG28" s="29" t="str">
        <f t="shared" si="37"/>
        <v/>
      </c>
      <c r="GI28" s="25">
        <v>22</v>
      </c>
      <c r="GJ28" s="28"/>
      <c r="GK28" s="5" t="str">
        <f>IF(GL$2="","",HLOOKUP(GL$2,Instructions!$D$203:$AS$234,23,FALSE))</f>
        <v/>
      </c>
      <c r="GL28" s="29" t="str">
        <f t="shared" si="38"/>
        <v/>
      </c>
      <c r="GN28" s="25">
        <v>22</v>
      </c>
      <c r="GO28" s="28"/>
      <c r="GP28" s="5" t="str">
        <f>IF(GQ$2="","",HLOOKUP(GQ$2,Instructions!$D$203:$AS$234,23,FALSE))</f>
        <v/>
      </c>
      <c r="GQ28" s="29" t="str">
        <f t="shared" si="39"/>
        <v/>
      </c>
    </row>
    <row r="29" spans="1:199" x14ac:dyDescent="0.3">
      <c r="A29" s="25">
        <v>23</v>
      </c>
      <c r="B29" s="28"/>
      <c r="C29" s="5" t="str">
        <f>IF(D$2="","",HLOOKUP(D$2,Instructions!$D$203:$AS$234,24,FALSE))</f>
        <v/>
      </c>
      <c r="D29" s="29" t="str">
        <f t="shared" si="0"/>
        <v/>
      </c>
      <c r="F29" s="25">
        <v>23</v>
      </c>
      <c r="G29" s="28"/>
      <c r="H29" s="5" t="str">
        <f>IF(I$2="","",HLOOKUP(I$2,Instructions!$D$203:$AS$234,24,FALSE))</f>
        <v/>
      </c>
      <c r="I29" s="29" t="str">
        <f t="shared" si="1"/>
        <v/>
      </c>
      <c r="K29" s="25">
        <v>23</v>
      </c>
      <c r="L29" s="28"/>
      <c r="M29" s="5" t="str">
        <f>IF(N$2="","",HLOOKUP(N$2,Instructions!$D$203:$AS$234,24,FALSE))</f>
        <v/>
      </c>
      <c r="N29" s="29" t="str">
        <f t="shared" si="2"/>
        <v/>
      </c>
      <c r="P29" s="25">
        <v>23</v>
      </c>
      <c r="Q29" s="28"/>
      <c r="R29" s="5" t="str">
        <f>IF(S$2="","",HLOOKUP(S$2,Instructions!$D$203:$AS$234,24,FALSE))</f>
        <v/>
      </c>
      <c r="S29" s="29" t="str">
        <f t="shared" si="3"/>
        <v/>
      </c>
      <c r="U29" s="25">
        <v>23</v>
      </c>
      <c r="V29" s="28"/>
      <c r="W29" s="5" t="str">
        <f>IF(X$2="","",HLOOKUP(X$2,Instructions!$D$203:$AS$234,24,FALSE))</f>
        <v/>
      </c>
      <c r="X29" s="29" t="str">
        <f t="shared" si="4"/>
        <v/>
      </c>
      <c r="Z29" s="25">
        <v>23</v>
      </c>
      <c r="AA29" s="28"/>
      <c r="AB29" s="5" t="str">
        <f>IF(AC$2="","",HLOOKUP(AC$2,Instructions!$D$203:$AS$234,24,FALSE))</f>
        <v/>
      </c>
      <c r="AC29" s="29" t="str">
        <f t="shared" si="5"/>
        <v/>
      </c>
      <c r="AE29" s="25">
        <v>23</v>
      </c>
      <c r="AF29" s="28"/>
      <c r="AG29" s="5" t="str">
        <f>IF(AH$2="","",HLOOKUP(AH$2,Instructions!$D$203:$AS$234,24,FALSE))</f>
        <v/>
      </c>
      <c r="AH29" s="29" t="str">
        <f t="shared" si="6"/>
        <v/>
      </c>
      <c r="AJ29" s="25">
        <v>23</v>
      </c>
      <c r="AK29" s="28"/>
      <c r="AL29" s="5" t="str">
        <f>IF(AM$2="","",HLOOKUP(AM$2,Instructions!$D$203:$AS$234,24,FALSE))</f>
        <v/>
      </c>
      <c r="AM29" s="29" t="str">
        <f t="shared" si="7"/>
        <v/>
      </c>
      <c r="AO29" s="25">
        <v>23</v>
      </c>
      <c r="AP29" s="28"/>
      <c r="AQ29" s="5" t="str">
        <f>IF(AR$2="","",HLOOKUP(AR$2,Instructions!$D$203:$AS$234,24,FALSE))</f>
        <v/>
      </c>
      <c r="AR29" s="29" t="str">
        <f t="shared" si="8"/>
        <v/>
      </c>
      <c r="AT29" s="25">
        <v>23</v>
      </c>
      <c r="AU29" s="28"/>
      <c r="AV29" s="5" t="str">
        <f>IF(AW$2="","",HLOOKUP(AW$2,Instructions!$D$203:$AS$234,24,FALSE))</f>
        <v/>
      </c>
      <c r="AW29" s="29" t="str">
        <f t="shared" si="9"/>
        <v/>
      </c>
      <c r="AY29" s="25">
        <v>23</v>
      </c>
      <c r="AZ29" s="28"/>
      <c r="BA29" s="5" t="str">
        <f>IF(BB$2="","",HLOOKUP(BB$2,Instructions!$D$203:$AS$234,24,FALSE))</f>
        <v/>
      </c>
      <c r="BB29" s="29" t="str">
        <f t="shared" si="10"/>
        <v/>
      </c>
      <c r="BD29" s="25">
        <v>23</v>
      </c>
      <c r="BE29" s="28"/>
      <c r="BF29" s="5" t="str">
        <f>IF(BG$2="","",HLOOKUP(BG$2,Instructions!$D$203:$AS$234,24,FALSE))</f>
        <v/>
      </c>
      <c r="BG29" s="29" t="str">
        <f t="shared" si="11"/>
        <v/>
      </c>
      <c r="BI29" s="25">
        <v>23</v>
      </c>
      <c r="BJ29" s="28"/>
      <c r="BK29" s="5" t="str">
        <f>IF(BL$2="","",HLOOKUP(BL$2,Instructions!$D$203:$AS$234,24,FALSE))</f>
        <v/>
      </c>
      <c r="BL29" s="29" t="str">
        <f t="shared" si="12"/>
        <v/>
      </c>
      <c r="BN29" s="25">
        <v>23</v>
      </c>
      <c r="BO29" s="28"/>
      <c r="BP29" s="5" t="str">
        <f>IF(BQ$2="","",HLOOKUP(BQ$2,Instructions!$D$203:$AS$234,24,FALSE))</f>
        <v/>
      </c>
      <c r="BQ29" s="29" t="str">
        <f t="shared" si="13"/>
        <v/>
      </c>
      <c r="BS29" s="25">
        <v>23</v>
      </c>
      <c r="BT29" s="28"/>
      <c r="BU29" s="5" t="str">
        <f>IF(BV$2="","",HLOOKUP(BV$2,Instructions!$D$203:$AS$234,24,FALSE))</f>
        <v/>
      </c>
      <c r="BV29" s="29" t="str">
        <f t="shared" si="14"/>
        <v/>
      </c>
      <c r="BX29" s="25">
        <v>23</v>
      </c>
      <c r="BY29" s="28"/>
      <c r="BZ29" s="5" t="str">
        <f>IF(CA$2="","",HLOOKUP(CA$2,Instructions!$D$203:$AS$234,24,FALSE))</f>
        <v/>
      </c>
      <c r="CA29" s="29" t="str">
        <f t="shared" si="15"/>
        <v/>
      </c>
      <c r="CC29" s="25">
        <v>23</v>
      </c>
      <c r="CD29" s="28"/>
      <c r="CE29" s="5" t="str">
        <f>IF(CF$2="","",HLOOKUP(CF$2,Instructions!$D$203:$AS$234,24,FALSE))</f>
        <v/>
      </c>
      <c r="CF29" s="29" t="str">
        <f t="shared" si="16"/>
        <v/>
      </c>
      <c r="CH29" s="25">
        <v>23</v>
      </c>
      <c r="CI29" s="28"/>
      <c r="CJ29" s="5" t="str">
        <f>IF(CK$2="","",HLOOKUP(CK$2,Instructions!$D$203:$AS$234,24,FALSE))</f>
        <v/>
      </c>
      <c r="CK29" s="29" t="str">
        <f t="shared" si="17"/>
        <v/>
      </c>
      <c r="CM29" s="25">
        <v>23</v>
      </c>
      <c r="CN29" s="28"/>
      <c r="CO29" s="5" t="str">
        <f>IF(CP$2="","",HLOOKUP(CP$2,Instructions!$D$203:$AS$234,24,FALSE))</f>
        <v/>
      </c>
      <c r="CP29" s="29" t="str">
        <f t="shared" si="18"/>
        <v/>
      </c>
      <c r="CR29" s="25">
        <v>23</v>
      </c>
      <c r="CS29" s="28"/>
      <c r="CT29" s="5" t="str">
        <f>IF(CU$2="","",HLOOKUP(CU$2,Instructions!$D$203:$AS$234,24,FALSE))</f>
        <v/>
      </c>
      <c r="CU29" s="29" t="str">
        <f t="shared" si="19"/>
        <v/>
      </c>
      <c r="CW29" s="25">
        <v>23</v>
      </c>
      <c r="CX29" s="28"/>
      <c r="CY29" s="5" t="str">
        <f>IF(CZ$2="","",HLOOKUP(CZ$2,Instructions!$D$203:$AS$234,24,FALSE))</f>
        <v/>
      </c>
      <c r="CZ29" s="29" t="str">
        <f t="shared" si="20"/>
        <v/>
      </c>
      <c r="DB29" s="25">
        <v>23</v>
      </c>
      <c r="DC29" s="28"/>
      <c r="DD29" s="5" t="str">
        <f>IF(DE$2="","",HLOOKUP(DE$2,Instructions!$D$203:$AS$234,24,FALSE))</f>
        <v/>
      </c>
      <c r="DE29" s="29" t="str">
        <f t="shared" si="21"/>
        <v/>
      </c>
      <c r="DG29" s="25">
        <v>23</v>
      </c>
      <c r="DH29" s="28"/>
      <c r="DI29" s="5" t="str">
        <f>IF(DJ$2="","",HLOOKUP(DJ$2,Instructions!$D$203:$AS$234,24,FALSE))</f>
        <v/>
      </c>
      <c r="DJ29" s="29" t="str">
        <f t="shared" si="22"/>
        <v/>
      </c>
      <c r="DL29" s="25">
        <v>23</v>
      </c>
      <c r="DM29" s="28"/>
      <c r="DN29" s="5" t="str">
        <f>IF(DO$2="","",HLOOKUP(DO$2,Instructions!$D$203:$AS$234,24,FALSE))</f>
        <v/>
      </c>
      <c r="DO29" s="29" t="str">
        <f t="shared" si="23"/>
        <v/>
      </c>
      <c r="DQ29" s="25">
        <v>23</v>
      </c>
      <c r="DR29" s="28"/>
      <c r="DS29" s="5" t="str">
        <f>IF(DT$2="","",HLOOKUP(DT$2,Instructions!$D$203:$AS$234,24,FALSE))</f>
        <v/>
      </c>
      <c r="DT29" s="29" t="str">
        <f t="shared" si="24"/>
        <v/>
      </c>
      <c r="DV29" s="25">
        <v>23</v>
      </c>
      <c r="DW29" s="28"/>
      <c r="DX29" s="5" t="str">
        <f>IF(DY$2="","",HLOOKUP(DY$2,Instructions!$D$203:$AS$234,24,FALSE))</f>
        <v/>
      </c>
      <c r="DY29" s="29" t="str">
        <f t="shared" si="25"/>
        <v/>
      </c>
      <c r="EA29" s="25">
        <v>23</v>
      </c>
      <c r="EB29" s="28"/>
      <c r="EC29" s="5" t="str">
        <f>IF(ED$2="","",HLOOKUP(ED$2,Instructions!$D$203:$AS$234,24,FALSE))</f>
        <v/>
      </c>
      <c r="ED29" s="29" t="str">
        <f t="shared" si="26"/>
        <v/>
      </c>
      <c r="EF29" s="25">
        <v>23</v>
      </c>
      <c r="EG29" s="28"/>
      <c r="EH29" s="5" t="str">
        <f>IF(EI$2="","",HLOOKUP(EI$2,Instructions!$D$203:$AS$234,24,FALSE))</f>
        <v/>
      </c>
      <c r="EI29" s="29" t="str">
        <f t="shared" si="27"/>
        <v/>
      </c>
      <c r="EK29" s="25">
        <v>23</v>
      </c>
      <c r="EL29" s="28"/>
      <c r="EM29" s="5" t="str">
        <f>IF(EN$2="","",HLOOKUP(EN$2,Instructions!$D$203:$AS$234,24,FALSE))</f>
        <v/>
      </c>
      <c r="EN29" s="29" t="str">
        <f t="shared" si="28"/>
        <v/>
      </c>
      <c r="EP29" s="25">
        <v>23</v>
      </c>
      <c r="EQ29" s="28"/>
      <c r="ER29" s="5" t="str">
        <f>IF(ES$2="","",HLOOKUP(ES$2,Instructions!$D$203:$AS$234,24,FALSE))</f>
        <v/>
      </c>
      <c r="ES29" s="29" t="str">
        <f t="shared" si="29"/>
        <v/>
      </c>
      <c r="EU29" s="25">
        <v>23</v>
      </c>
      <c r="EV29" s="28"/>
      <c r="EW29" s="5" t="str">
        <f>IF(EX$2="","",HLOOKUP(EX$2,Instructions!$D$203:$AS$234,24,FALSE))</f>
        <v/>
      </c>
      <c r="EX29" s="29" t="str">
        <f t="shared" si="30"/>
        <v/>
      </c>
      <c r="EZ29" s="25">
        <v>23</v>
      </c>
      <c r="FA29" s="28"/>
      <c r="FB29" s="5" t="str">
        <f>IF(FC$2="","",HLOOKUP(FC$2,Instructions!$D$203:$AS$234,24,FALSE))</f>
        <v/>
      </c>
      <c r="FC29" s="29" t="str">
        <f t="shared" si="31"/>
        <v/>
      </c>
      <c r="FE29" s="25">
        <v>23</v>
      </c>
      <c r="FF29" s="28"/>
      <c r="FG29" s="5" t="str">
        <f>IF(FH$2="","",HLOOKUP(FH$2,Instructions!$D$203:$AS$234,24,FALSE))</f>
        <v/>
      </c>
      <c r="FH29" s="29" t="str">
        <f t="shared" si="32"/>
        <v/>
      </c>
      <c r="FJ29" s="25">
        <v>23</v>
      </c>
      <c r="FK29" s="28"/>
      <c r="FL29" s="5" t="str">
        <f>IF(FM$2="","",HLOOKUP(FM$2,Instructions!$D$203:$AS$234,24,FALSE))</f>
        <v/>
      </c>
      <c r="FM29" s="29" t="str">
        <f t="shared" si="33"/>
        <v/>
      </c>
      <c r="FO29" s="25">
        <v>23</v>
      </c>
      <c r="FP29" s="28"/>
      <c r="FQ29" s="5" t="str">
        <f>IF(FR$2="","",HLOOKUP(FR$2,Instructions!$D$203:$AS$234,24,FALSE))</f>
        <v/>
      </c>
      <c r="FR29" s="29" t="str">
        <f t="shared" si="34"/>
        <v/>
      </c>
      <c r="FT29" s="25">
        <v>23</v>
      </c>
      <c r="FU29" s="28"/>
      <c r="FV29" s="5" t="str">
        <f>IF(FW$2="","",HLOOKUP(FW$2,Instructions!$D$203:$AS$234,24,FALSE))</f>
        <v/>
      </c>
      <c r="FW29" s="29" t="str">
        <f t="shared" si="35"/>
        <v/>
      </c>
      <c r="FY29" s="25">
        <v>23</v>
      </c>
      <c r="FZ29" s="28"/>
      <c r="GA29" s="5" t="str">
        <f>IF(GB$2="","",HLOOKUP(GB$2,Instructions!$D$203:$AS$234,24,FALSE))</f>
        <v/>
      </c>
      <c r="GB29" s="29" t="str">
        <f t="shared" si="36"/>
        <v/>
      </c>
      <c r="GD29" s="25">
        <v>23</v>
      </c>
      <c r="GE29" s="28"/>
      <c r="GF29" s="5" t="str">
        <f>IF(GG$2="","",HLOOKUP(GG$2,Instructions!$D$203:$AS$234,24,FALSE))</f>
        <v/>
      </c>
      <c r="GG29" s="29" t="str">
        <f t="shared" si="37"/>
        <v/>
      </c>
      <c r="GI29" s="25">
        <v>23</v>
      </c>
      <c r="GJ29" s="28"/>
      <c r="GK29" s="5" t="str">
        <f>IF(GL$2="","",HLOOKUP(GL$2,Instructions!$D$203:$AS$234,24,FALSE))</f>
        <v/>
      </c>
      <c r="GL29" s="29" t="str">
        <f t="shared" si="38"/>
        <v/>
      </c>
      <c r="GN29" s="25">
        <v>23</v>
      </c>
      <c r="GO29" s="28"/>
      <c r="GP29" s="5" t="str">
        <f>IF(GQ$2="","",HLOOKUP(GQ$2,Instructions!$D$203:$AS$234,24,FALSE))</f>
        <v/>
      </c>
      <c r="GQ29" s="29" t="str">
        <f t="shared" si="39"/>
        <v/>
      </c>
    </row>
    <row r="30" spans="1:199" x14ac:dyDescent="0.3">
      <c r="A30" s="25">
        <v>24</v>
      </c>
      <c r="B30" s="28"/>
      <c r="C30" s="5" t="str">
        <f>IF(D$2="","",HLOOKUP(D$2,Instructions!$D$203:$AS$234,25,FALSE))</f>
        <v/>
      </c>
      <c r="D30" s="29" t="str">
        <f t="shared" si="0"/>
        <v/>
      </c>
      <c r="F30" s="25">
        <v>24</v>
      </c>
      <c r="G30" s="28"/>
      <c r="H30" s="5" t="str">
        <f>IF(I$2="","",HLOOKUP(I$2,Instructions!$D$203:$AS$234,25,FALSE))</f>
        <v/>
      </c>
      <c r="I30" s="29" t="str">
        <f t="shared" si="1"/>
        <v/>
      </c>
      <c r="K30" s="25">
        <v>24</v>
      </c>
      <c r="L30" s="28"/>
      <c r="M30" s="5" t="str">
        <f>IF(N$2="","",HLOOKUP(N$2,Instructions!$D$203:$AS$234,25,FALSE))</f>
        <v/>
      </c>
      <c r="N30" s="29" t="str">
        <f t="shared" si="2"/>
        <v/>
      </c>
      <c r="P30" s="25">
        <v>24</v>
      </c>
      <c r="Q30" s="28"/>
      <c r="R30" s="5" t="str">
        <f>IF(S$2="","",HLOOKUP(S$2,Instructions!$D$203:$AS$234,25,FALSE))</f>
        <v/>
      </c>
      <c r="S30" s="29" t="str">
        <f t="shared" si="3"/>
        <v/>
      </c>
      <c r="U30" s="25">
        <v>24</v>
      </c>
      <c r="V30" s="28"/>
      <c r="W30" s="5" t="str">
        <f>IF(X$2="","",HLOOKUP(X$2,Instructions!$D$203:$AS$234,25,FALSE))</f>
        <v/>
      </c>
      <c r="X30" s="29" t="str">
        <f t="shared" si="4"/>
        <v/>
      </c>
      <c r="Z30" s="25">
        <v>24</v>
      </c>
      <c r="AA30" s="28"/>
      <c r="AB30" s="5" t="str">
        <f>IF(AC$2="","",HLOOKUP(AC$2,Instructions!$D$203:$AS$234,25,FALSE))</f>
        <v/>
      </c>
      <c r="AC30" s="29" t="str">
        <f t="shared" si="5"/>
        <v/>
      </c>
      <c r="AE30" s="25">
        <v>24</v>
      </c>
      <c r="AF30" s="28"/>
      <c r="AG30" s="5" t="str">
        <f>IF(AH$2="","",HLOOKUP(AH$2,Instructions!$D$203:$AS$234,25,FALSE))</f>
        <v/>
      </c>
      <c r="AH30" s="29" t="str">
        <f t="shared" si="6"/>
        <v/>
      </c>
      <c r="AJ30" s="25">
        <v>24</v>
      </c>
      <c r="AK30" s="28"/>
      <c r="AL30" s="5" t="str">
        <f>IF(AM$2="","",HLOOKUP(AM$2,Instructions!$D$203:$AS$234,25,FALSE))</f>
        <v/>
      </c>
      <c r="AM30" s="29" t="str">
        <f t="shared" si="7"/>
        <v/>
      </c>
      <c r="AO30" s="25">
        <v>24</v>
      </c>
      <c r="AP30" s="28"/>
      <c r="AQ30" s="5" t="str">
        <f>IF(AR$2="","",HLOOKUP(AR$2,Instructions!$D$203:$AS$234,25,FALSE))</f>
        <v/>
      </c>
      <c r="AR30" s="29" t="str">
        <f t="shared" si="8"/>
        <v/>
      </c>
      <c r="AT30" s="25">
        <v>24</v>
      </c>
      <c r="AU30" s="28"/>
      <c r="AV30" s="5" t="str">
        <f>IF(AW$2="","",HLOOKUP(AW$2,Instructions!$D$203:$AS$234,25,FALSE))</f>
        <v/>
      </c>
      <c r="AW30" s="29" t="str">
        <f t="shared" si="9"/>
        <v/>
      </c>
      <c r="AY30" s="25">
        <v>24</v>
      </c>
      <c r="AZ30" s="28"/>
      <c r="BA30" s="5" t="str">
        <f>IF(BB$2="","",HLOOKUP(BB$2,Instructions!$D$203:$AS$234,25,FALSE))</f>
        <v/>
      </c>
      <c r="BB30" s="29" t="str">
        <f t="shared" si="10"/>
        <v/>
      </c>
      <c r="BD30" s="25">
        <v>24</v>
      </c>
      <c r="BE30" s="28"/>
      <c r="BF30" s="5" t="str">
        <f>IF(BG$2="","",HLOOKUP(BG$2,Instructions!$D$203:$AS$234,25,FALSE))</f>
        <v/>
      </c>
      <c r="BG30" s="29" t="str">
        <f t="shared" si="11"/>
        <v/>
      </c>
      <c r="BI30" s="25">
        <v>24</v>
      </c>
      <c r="BJ30" s="28"/>
      <c r="BK30" s="5" t="str">
        <f>IF(BL$2="","",HLOOKUP(BL$2,Instructions!$D$203:$AS$234,25,FALSE))</f>
        <v/>
      </c>
      <c r="BL30" s="29" t="str">
        <f t="shared" si="12"/>
        <v/>
      </c>
      <c r="BN30" s="25">
        <v>24</v>
      </c>
      <c r="BO30" s="28"/>
      <c r="BP30" s="5" t="str">
        <f>IF(BQ$2="","",HLOOKUP(BQ$2,Instructions!$D$203:$AS$234,25,FALSE))</f>
        <v/>
      </c>
      <c r="BQ30" s="29" t="str">
        <f t="shared" si="13"/>
        <v/>
      </c>
      <c r="BS30" s="25">
        <v>24</v>
      </c>
      <c r="BT30" s="28"/>
      <c r="BU30" s="5" t="str">
        <f>IF(BV$2="","",HLOOKUP(BV$2,Instructions!$D$203:$AS$234,25,FALSE))</f>
        <v/>
      </c>
      <c r="BV30" s="29" t="str">
        <f t="shared" si="14"/>
        <v/>
      </c>
      <c r="BX30" s="25">
        <v>24</v>
      </c>
      <c r="BY30" s="28"/>
      <c r="BZ30" s="5" t="str">
        <f>IF(CA$2="","",HLOOKUP(CA$2,Instructions!$D$203:$AS$234,25,FALSE))</f>
        <v/>
      </c>
      <c r="CA30" s="29" t="str">
        <f t="shared" si="15"/>
        <v/>
      </c>
      <c r="CC30" s="25">
        <v>24</v>
      </c>
      <c r="CD30" s="28"/>
      <c r="CE30" s="5" t="str">
        <f>IF(CF$2="","",HLOOKUP(CF$2,Instructions!$D$203:$AS$234,25,FALSE))</f>
        <v/>
      </c>
      <c r="CF30" s="29" t="str">
        <f t="shared" si="16"/>
        <v/>
      </c>
      <c r="CH30" s="25">
        <v>24</v>
      </c>
      <c r="CI30" s="28"/>
      <c r="CJ30" s="5" t="str">
        <f>IF(CK$2="","",HLOOKUP(CK$2,Instructions!$D$203:$AS$234,25,FALSE))</f>
        <v/>
      </c>
      <c r="CK30" s="29" t="str">
        <f t="shared" si="17"/>
        <v/>
      </c>
      <c r="CM30" s="25">
        <v>24</v>
      </c>
      <c r="CN30" s="28"/>
      <c r="CO30" s="5" t="str">
        <f>IF(CP$2="","",HLOOKUP(CP$2,Instructions!$D$203:$AS$234,25,FALSE))</f>
        <v/>
      </c>
      <c r="CP30" s="29" t="str">
        <f t="shared" si="18"/>
        <v/>
      </c>
      <c r="CR30" s="25">
        <v>24</v>
      </c>
      <c r="CS30" s="28"/>
      <c r="CT30" s="5" t="str">
        <f>IF(CU$2="","",HLOOKUP(CU$2,Instructions!$D$203:$AS$234,25,FALSE))</f>
        <v/>
      </c>
      <c r="CU30" s="29" t="str">
        <f t="shared" si="19"/>
        <v/>
      </c>
      <c r="CW30" s="25">
        <v>24</v>
      </c>
      <c r="CX30" s="28"/>
      <c r="CY30" s="5" t="str">
        <f>IF(CZ$2="","",HLOOKUP(CZ$2,Instructions!$D$203:$AS$234,25,FALSE))</f>
        <v/>
      </c>
      <c r="CZ30" s="29" t="str">
        <f t="shared" si="20"/>
        <v/>
      </c>
      <c r="DB30" s="25">
        <v>24</v>
      </c>
      <c r="DC30" s="28"/>
      <c r="DD30" s="5" t="str">
        <f>IF(DE$2="","",HLOOKUP(DE$2,Instructions!$D$203:$AS$234,25,FALSE))</f>
        <v/>
      </c>
      <c r="DE30" s="29" t="str">
        <f t="shared" si="21"/>
        <v/>
      </c>
      <c r="DG30" s="25">
        <v>24</v>
      </c>
      <c r="DH30" s="28"/>
      <c r="DI30" s="5" t="str">
        <f>IF(DJ$2="","",HLOOKUP(DJ$2,Instructions!$D$203:$AS$234,25,FALSE))</f>
        <v/>
      </c>
      <c r="DJ30" s="29" t="str">
        <f t="shared" si="22"/>
        <v/>
      </c>
      <c r="DL30" s="25">
        <v>24</v>
      </c>
      <c r="DM30" s="28"/>
      <c r="DN30" s="5" t="str">
        <f>IF(DO$2="","",HLOOKUP(DO$2,Instructions!$D$203:$AS$234,25,FALSE))</f>
        <v/>
      </c>
      <c r="DO30" s="29" t="str">
        <f t="shared" si="23"/>
        <v/>
      </c>
      <c r="DQ30" s="25">
        <v>24</v>
      </c>
      <c r="DR30" s="28"/>
      <c r="DS30" s="5" t="str">
        <f>IF(DT$2="","",HLOOKUP(DT$2,Instructions!$D$203:$AS$234,25,FALSE))</f>
        <v/>
      </c>
      <c r="DT30" s="29" t="str">
        <f t="shared" si="24"/>
        <v/>
      </c>
      <c r="DV30" s="25">
        <v>24</v>
      </c>
      <c r="DW30" s="28"/>
      <c r="DX30" s="5" t="str">
        <f>IF(DY$2="","",HLOOKUP(DY$2,Instructions!$D$203:$AS$234,25,FALSE))</f>
        <v/>
      </c>
      <c r="DY30" s="29" t="str">
        <f t="shared" si="25"/>
        <v/>
      </c>
      <c r="EA30" s="25">
        <v>24</v>
      </c>
      <c r="EB30" s="28"/>
      <c r="EC30" s="5" t="str">
        <f>IF(ED$2="","",HLOOKUP(ED$2,Instructions!$D$203:$AS$234,25,FALSE))</f>
        <v/>
      </c>
      <c r="ED30" s="29" t="str">
        <f t="shared" si="26"/>
        <v/>
      </c>
      <c r="EF30" s="25">
        <v>24</v>
      </c>
      <c r="EG30" s="28"/>
      <c r="EH30" s="5" t="str">
        <f>IF(EI$2="","",HLOOKUP(EI$2,Instructions!$D$203:$AS$234,25,FALSE))</f>
        <v/>
      </c>
      <c r="EI30" s="29" t="str">
        <f t="shared" si="27"/>
        <v/>
      </c>
      <c r="EK30" s="25">
        <v>24</v>
      </c>
      <c r="EL30" s="28"/>
      <c r="EM30" s="5" t="str">
        <f>IF(EN$2="","",HLOOKUP(EN$2,Instructions!$D$203:$AS$234,25,FALSE))</f>
        <v/>
      </c>
      <c r="EN30" s="29" t="str">
        <f t="shared" si="28"/>
        <v/>
      </c>
      <c r="EP30" s="25">
        <v>24</v>
      </c>
      <c r="EQ30" s="28"/>
      <c r="ER30" s="5" t="str">
        <f>IF(ES$2="","",HLOOKUP(ES$2,Instructions!$D$203:$AS$234,25,FALSE))</f>
        <v/>
      </c>
      <c r="ES30" s="29" t="str">
        <f t="shared" si="29"/>
        <v/>
      </c>
      <c r="EU30" s="25">
        <v>24</v>
      </c>
      <c r="EV30" s="28"/>
      <c r="EW30" s="5" t="str">
        <f>IF(EX$2="","",HLOOKUP(EX$2,Instructions!$D$203:$AS$234,25,FALSE))</f>
        <v/>
      </c>
      <c r="EX30" s="29" t="str">
        <f t="shared" si="30"/>
        <v/>
      </c>
      <c r="EZ30" s="25">
        <v>24</v>
      </c>
      <c r="FA30" s="28"/>
      <c r="FB30" s="5" t="str">
        <f>IF(FC$2="","",HLOOKUP(FC$2,Instructions!$D$203:$AS$234,25,FALSE))</f>
        <v/>
      </c>
      <c r="FC30" s="29" t="str">
        <f t="shared" si="31"/>
        <v/>
      </c>
      <c r="FE30" s="25">
        <v>24</v>
      </c>
      <c r="FF30" s="28"/>
      <c r="FG30" s="5" t="str">
        <f>IF(FH$2="","",HLOOKUP(FH$2,Instructions!$D$203:$AS$234,25,FALSE))</f>
        <v/>
      </c>
      <c r="FH30" s="29" t="str">
        <f t="shared" si="32"/>
        <v/>
      </c>
      <c r="FJ30" s="25">
        <v>24</v>
      </c>
      <c r="FK30" s="28"/>
      <c r="FL30" s="5" t="str">
        <f>IF(FM$2="","",HLOOKUP(FM$2,Instructions!$D$203:$AS$234,25,FALSE))</f>
        <v/>
      </c>
      <c r="FM30" s="29" t="str">
        <f t="shared" si="33"/>
        <v/>
      </c>
      <c r="FO30" s="25">
        <v>24</v>
      </c>
      <c r="FP30" s="28"/>
      <c r="FQ30" s="5" t="str">
        <f>IF(FR$2="","",HLOOKUP(FR$2,Instructions!$D$203:$AS$234,25,FALSE))</f>
        <v/>
      </c>
      <c r="FR30" s="29" t="str">
        <f t="shared" si="34"/>
        <v/>
      </c>
      <c r="FT30" s="25">
        <v>24</v>
      </c>
      <c r="FU30" s="28"/>
      <c r="FV30" s="5" t="str">
        <f>IF(FW$2="","",HLOOKUP(FW$2,Instructions!$D$203:$AS$234,25,FALSE))</f>
        <v/>
      </c>
      <c r="FW30" s="29" t="str">
        <f t="shared" si="35"/>
        <v/>
      </c>
      <c r="FY30" s="25">
        <v>24</v>
      </c>
      <c r="FZ30" s="28"/>
      <c r="GA30" s="5" t="str">
        <f>IF(GB$2="","",HLOOKUP(GB$2,Instructions!$D$203:$AS$234,25,FALSE))</f>
        <v/>
      </c>
      <c r="GB30" s="29" t="str">
        <f t="shared" si="36"/>
        <v/>
      </c>
      <c r="GD30" s="25">
        <v>24</v>
      </c>
      <c r="GE30" s="28"/>
      <c r="GF30" s="5" t="str">
        <f>IF(GG$2="","",HLOOKUP(GG$2,Instructions!$D$203:$AS$234,25,FALSE))</f>
        <v/>
      </c>
      <c r="GG30" s="29" t="str">
        <f t="shared" si="37"/>
        <v/>
      </c>
      <c r="GI30" s="25">
        <v>24</v>
      </c>
      <c r="GJ30" s="28"/>
      <c r="GK30" s="5" t="str">
        <f>IF(GL$2="","",HLOOKUP(GL$2,Instructions!$D$203:$AS$234,25,FALSE))</f>
        <v/>
      </c>
      <c r="GL30" s="29" t="str">
        <f t="shared" si="38"/>
        <v/>
      </c>
      <c r="GN30" s="25">
        <v>24</v>
      </c>
      <c r="GO30" s="28"/>
      <c r="GP30" s="5" t="str">
        <f>IF(GQ$2="","",HLOOKUP(GQ$2,Instructions!$D$203:$AS$234,25,FALSE))</f>
        <v/>
      </c>
      <c r="GQ30" s="29" t="str">
        <f t="shared" si="39"/>
        <v/>
      </c>
    </row>
    <row r="31" spans="1:199" x14ac:dyDescent="0.3">
      <c r="A31" s="25">
        <v>25</v>
      </c>
      <c r="B31" s="28"/>
      <c r="C31" s="5" t="str">
        <f>IF(D$2="","",HLOOKUP(D$2,Instructions!$D$203:$AS$234,26,FALSE))</f>
        <v/>
      </c>
      <c r="D31" s="29" t="str">
        <f t="shared" si="0"/>
        <v/>
      </c>
      <c r="F31" s="25">
        <v>25</v>
      </c>
      <c r="G31" s="28"/>
      <c r="H31" s="5" t="str">
        <f>IF(I$2="","",HLOOKUP(I$2,Instructions!$D$203:$AS$234,26,FALSE))</f>
        <v/>
      </c>
      <c r="I31" s="29" t="str">
        <f t="shared" si="1"/>
        <v/>
      </c>
      <c r="K31" s="25">
        <v>25</v>
      </c>
      <c r="L31" s="28"/>
      <c r="M31" s="5" t="str">
        <f>IF(N$2="","",HLOOKUP(N$2,Instructions!$D$203:$AS$234,26,FALSE))</f>
        <v/>
      </c>
      <c r="N31" s="29" t="str">
        <f t="shared" si="2"/>
        <v/>
      </c>
      <c r="P31" s="25">
        <v>25</v>
      </c>
      <c r="Q31" s="28"/>
      <c r="R31" s="5" t="str">
        <f>IF(S$2="","",HLOOKUP(S$2,Instructions!$D$203:$AS$234,26,FALSE))</f>
        <v/>
      </c>
      <c r="S31" s="29" t="str">
        <f t="shared" si="3"/>
        <v/>
      </c>
      <c r="U31" s="25">
        <v>25</v>
      </c>
      <c r="V31" s="28"/>
      <c r="W31" s="5" t="str">
        <f>IF(X$2="","",HLOOKUP(X$2,Instructions!$D$203:$AS$234,26,FALSE))</f>
        <v/>
      </c>
      <c r="X31" s="29" t="str">
        <f t="shared" si="4"/>
        <v/>
      </c>
      <c r="Z31" s="25">
        <v>25</v>
      </c>
      <c r="AA31" s="28"/>
      <c r="AB31" s="5" t="str">
        <f>IF(AC$2="","",HLOOKUP(AC$2,Instructions!$D$203:$AS$234,26,FALSE))</f>
        <v/>
      </c>
      <c r="AC31" s="29" t="str">
        <f t="shared" si="5"/>
        <v/>
      </c>
      <c r="AE31" s="25">
        <v>25</v>
      </c>
      <c r="AF31" s="28"/>
      <c r="AG31" s="5" t="str">
        <f>IF(AH$2="","",HLOOKUP(AH$2,Instructions!$D$203:$AS$234,26,FALSE))</f>
        <v/>
      </c>
      <c r="AH31" s="29" t="str">
        <f t="shared" si="6"/>
        <v/>
      </c>
      <c r="AJ31" s="25">
        <v>25</v>
      </c>
      <c r="AK31" s="28"/>
      <c r="AL31" s="5" t="str">
        <f>IF(AM$2="","",HLOOKUP(AM$2,Instructions!$D$203:$AS$234,26,FALSE))</f>
        <v/>
      </c>
      <c r="AM31" s="29" t="str">
        <f t="shared" si="7"/>
        <v/>
      </c>
      <c r="AO31" s="25">
        <v>25</v>
      </c>
      <c r="AP31" s="28"/>
      <c r="AQ31" s="5" t="str">
        <f>IF(AR$2="","",HLOOKUP(AR$2,Instructions!$D$203:$AS$234,26,FALSE))</f>
        <v/>
      </c>
      <c r="AR31" s="29" t="str">
        <f t="shared" si="8"/>
        <v/>
      </c>
      <c r="AT31" s="25">
        <v>25</v>
      </c>
      <c r="AU31" s="28"/>
      <c r="AV31" s="5" t="str">
        <f>IF(AW$2="","",HLOOKUP(AW$2,Instructions!$D$203:$AS$234,26,FALSE))</f>
        <v/>
      </c>
      <c r="AW31" s="29" t="str">
        <f t="shared" si="9"/>
        <v/>
      </c>
      <c r="AY31" s="25">
        <v>25</v>
      </c>
      <c r="AZ31" s="28"/>
      <c r="BA31" s="5" t="str">
        <f>IF(BB$2="","",HLOOKUP(BB$2,Instructions!$D$203:$AS$234,26,FALSE))</f>
        <v/>
      </c>
      <c r="BB31" s="29" t="str">
        <f t="shared" si="10"/>
        <v/>
      </c>
      <c r="BD31" s="25">
        <v>25</v>
      </c>
      <c r="BE31" s="28"/>
      <c r="BF31" s="5" t="str">
        <f>IF(BG$2="","",HLOOKUP(BG$2,Instructions!$D$203:$AS$234,26,FALSE))</f>
        <v/>
      </c>
      <c r="BG31" s="29" t="str">
        <f t="shared" si="11"/>
        <v/>
      </c>
      <c r="BI31" s="25">
        <v>25</v>
      </c>
      <c r="BJ31" s="28"/>
      <c r="BK31" s="5" t="str">
        <f>IF(BL$2="","",HLOOKUP(BL$2,Instructions!$D$203:$AS$234,26,FALSE))</f>
        <v/>
      </c>
      <c r="BL31" s="29" t="str">
        <f t="shared" si="12"/>
        <v/>
      </c>
      <c r="BN31" s="25">
        <v>25</v>
      </c>
      <c r="BO31" s="28"/>
      <c r="BP31" s="5" t="str">
        <f>IF(BQ$2="","",HLOOKUP(BQ$2,Instructions!$D$203:$AS$234,26,FALSE))</f>
        <v/>
      </c>
      <c r="BQ31" s="29" t="str">
        <f t="shared" si="13"/>
        <v/>
      </c>
      <c r="BS31" s="25">
        <v>25</v>
      </c>
      <c r="BT31" s="28"/>
      <c r="BU31" s="5" t="str">
        <f>IF(BV$2="","",HLOOKUP(BV$2,Instructions!$D$203:$AS$234,26,FALSE))</f>
        <v/>
      </c>
      <c r="BV31" s="29" t="str">
        <f t="shared" si="14"/>
        <v/>
      </c>
      <c r="BX31" s="25">
        <v>25</v>
      </c>
      <c r="BY31" s="28"/>
      <c r="BZ31" s="5" t="str">
        <f>IF(CA$2="","",HLOOKUP(CA$2,Instructions!$D$203:$AS$234,26,FALSE))</f>
        <v/>
      </c>
      <c r="CA31" s="29" t="str">
        <f t="shared" si="15"/>
        <v/>
      </c>
      <c r="CC31" s="25">
        <v>25</v>
      </c>
      <c r="CD31" s="28"/>
      <c r="CE31" s="5" t="str">
        <f>IF(CF$2="","",HLOOKUP(CF$2,Instructions!$D$203:$AS$234,26,FALSE))</f>
        <v/>
      </c>
      <c r="CF31" s="29" t="str">
        <f t="shared" si="16"/>
        <v/>
      </c>
      <c r="CH31" s="25">
        <v>25</v>
      </c>
      <c r="CI31" s="28"/>
      <c r="CJ31" s="5" t="str">
        <f>IF(CK$2="","",HLOOKUP(CK$2,Instructions!$D$203:$AS$234,26,FALSE))</f>
        <v/>
      </c>
      <c r="CK31" s="29" t="str">
        <f t="shared" si="17"/>
        <v/>
      </c>
      <c r="CM31" s="25">
        <v>25</v>
      </c>
      <c r="CN31" s="28"/>
      <c r="CO31" s="5" t="str">
        <f>IF(CP$2="","",HLOOKUP(CP$2,Instructions!$D$203:$AS$234,26,FALSE))</f>
        <v/>
      </c>
      <c r="CP31" s="29" t="str">
        <f t="shared" si="18"/>
        <v/>
      </c>
      <c r="CR31" s="25">
        <v>25</v>
      </c>
      <c r="CS31" s="28"/>
      <c r="CT31" s="5" t="str">
        <f>IF(CU$2="","",HLOOKUP(CU$2,Instructions!$D$203:$AS$234,26,FALSE))</f>
        <v/>
      </c>
      <c r="CU31" s="29" t="str">
        <f t="shared" si="19"/>
        <v/>
      </c>
      <c r="CW31" s="25">
        <v>25</v>
      </c>
      <c r="CX31" s="28"/>
      <c r="CY31" s="5" t="str">
        <f>IF(CZ$2="","",HLOOKUP(CZ$2,Instructions!$D$203:$AS$234,26,FALSE))</f>
        <v/>
      </c>
      <c r="CZ31" s="29" t="str">
        <f t="shared" si="20"/>
        <v/>
      </c>
      <c r="DB31" s="25">
        <v>25</v>
      </c>
      <c r="DC31" s="28"/>
      <c r="DD31" s="5" t="str">
        <f>IF(DE$2="","",HLOOKUP(DE$2,Instructions!$D$203:$AS$234,26,FALSE))</f>
        <v/>
      </c>
      <c r="DE31" s="29" t="str">
        <f t="shared" si="21"/>
        <v/>
      </c>
      <c r="DG31" s="25">
        <v>25</v>
      </c>
      <c r="DH31" s="28"/>
      <c r="DI31" s="5" t="str">
        <f>IF(DJ$2="","",HLOOKUP(DJ$2,Instructions!$D$203:$AS$234,26,FALSE))</f>
        <v/>
      </c>
      <c r="DJ31" s="29" t="str">
        <f t="shared" si="22"/>
        <v/>
      </c>
      <c r="DL31" s="25">
        <v>25</v>
      </c>
      <c r="DM31" s="28"/>
      <c r="DN31" s="5" t="str">
        <f>IF(DO$2="","",HLOOKUP(DO$2,Instructions!$D$203:$AS$234,26,FALSE))</f>
        <v/>
      </c>
      <c r="DO31" s="29" t="str">
        <f t="shared" si="23"/>
        <v/>
      </c>
      <c r="DQ31" s="25">
        <v>25</v>
      </c>
      <c r="DR31" s="28"/>
      <c r="DS31" s="5" t="str">
        <f>IF(DT$2="","",HLOOKUP(DT$2,Instructions!$D$203:$AS$234,26,FALSE))</f>
        <v/>
      </c>
      <c r="DT31" s="29" t="str">
        <f t="shared" si="24"/>
        <v/>
      </c>
      <c r="DV31" s="25">
        <v>25</v>
      </c>
      <c r="DW31" s="28"/>
      <c r="DX31" s="5" t="str">
        <f>IF(DY$2="","",HLOOKUP(DY$2,Instructions!$D$203:$AS$234,26,FALSE))</f>
        <v/>
      </c>
      <c r="DY31" s="29" t="str">
        <f t="shared" si="25"/>
        <v/>
      </c>
      <c r="EA31" s="25">
        <v>25</v>
      </c>
      <c r="EB31" s="28"/>
      <c r="EC31" s="5" t="str">
        <f>IF(ED$2="","",HLOOKUP(ED$2,Instructions!$D$203:$AS$234,26,FALSE))</f>
        <v/>
      </c>
      <c r="ED31" s="29" t="str">
        <f t="shared" si="26"/>
        <v/>
      </c>
      <c r="EF31" s="25">
        <v>25</v>
      </c>
      <c r="EG31" s="28"/>
      <c r="EH31" s="5" t="str">
        <f>IF(EI$2="","",HLOOKUP(EI$2,Instructions!$D$203:$AS$234,26,FALSE))</f>
        <v/>
      </c>
      <c r="EI31" s="29" t="str">
        <f t="shared" si="27"/>
        <v/>
      </c>
      <c r="EK31" s="25">
        <v>25</v>
      </c>
      <c r="EL31" s="28"/>
      <c r="EM31" s="5" t="str">
        <f>IF(EN$2="","",HLOOKUP(EN$2,Instructions!$D$203:$AS$234,26,FALSE))</f>
        <v/>
      </c>
      <c r="EN31" s="29" t="str">
        <f t="shared" si="28"/>
        <v/>
      </c>
      <c r="EP31" s="25">
        <v>25</v>
      </c>
      <c r="EQ31" s="28"/>
      <c r="ER31" s="5" t="str">
        <f>IF(ES$2="","",HLOOKUP(ES$2,Instructions!$D$203:$AS$234,26,FALSE))</f>
        <v/>
      </c>
      <c r="ES31" s="29" t="str">
        <f t="shared" si="29"/>
        <v/>
      </c>
      <c r="EU31" s="25">
        <v>25</v>
      </c>
      <c r="EV31" s="28"/>
      <c r="EW31" s="5" t="str">
        <f>IF(EX$2="","",HLOOKUP(EX$2,Instructions!$D$203:$AS$234,26,FALSE))</f>
        <v/>
      </c>
      <c r="EX31" s="29" t="str">
        <f t="shared" si="30"/>
        <v/>
      </c>
      <c r="EZ31" s="25">
        <v>25</v>
      </c>
      <c r="FA31" s="28"/>
      <c r="FB31" s="5" t="str">
        <f>IF(FC$2="","",HLOOKUP(FC$2,Instructions!$D$203:$AS$234,26,FALSE))</f>
        <v/>
      </c>
      <c r="FC31" s="29" t="str">
        <f t="shared" si="31"/>
        <v/>
      </c>
      <c r="FE31" s="25">
        <v>25</v>
      </c>
      <c r="FF31" s="28"/>
      <c r="FG31" s="5" t="str">
        <f>IF(FH$2="","",HLOOKUP(FH$2,Instructions!$D$203:$AS$234,26,FALSE))</f>
        <v/>
      </c>
      <c r="FH31" s="29" t="str">
        <f t="shared" si="32"/>
        <v/>
      </c>
      <c r="FJ31" s="25">
        <v>25</v>
      </c>
      <c r="FK31" s="28"/>
      <c r="FL31" s="5" t="str">
        <f>IF(FM$2="","",HLOOKUP(FM$2,Instructions!$D$203:$AS$234,26,FALSE))</f>
        <v/>
      </c>
      <c r="FM31" s="29" t="str">
        <f t="shared" si="33"/>
        <v/>
      </c>
      <c r="FO31" s="25">
        <v>25</v>
      </c>
      <c r="FP31" s="28"/>
      <c r="FQ31" s="5" t="str">
        <f>IF(FR$2="","",HLOOKUP(FR$2,Instructions!$D$203:$AS$234,26,FALSE))</f>
        <v/>
      </c>
      <c r="FR31" s="29" t="str">
        <f t="shared" si="34"/>
        <v/>
      </c>
      <c r="FT31" s="25">
        <v>25</v>
      </c>
      <c r="FU31" s="28"/>
      <c r="FV31" s="5" t="str">
        <f>IF(FW$2="","",HLOOKUP(FW$2,Instructions!$D$203:$AS$234,26,FALSE))</f>
        <v/>
      </c>
      <c r="FW31" s="29" t="str">
        <f t="shared" si="35"/>
        <v/>
      </c>
      <c r="FY31" s="25">
        <v>25</v>
      </c>
      <c r="FZ31" s="28"/>
      <c r="GA31" s="5" t="str">
        <f>IF(GB$2="","",HLOOKUP(GB$2,Instructions!$D$203:$AS$234,26,FALSE))</f>
        <v/>
      </c>
      <c r="GB31" s="29" t="str">
        <f t="shared" si="36"/>
        <v/>
      </c>
      <c r="GD31" s="25">
        <v>25</v>
      </c>
      <c r="GE31" s="28"/>
      <c r="GF31" s="5" t="str">
        <f>IF(GG$2="","",HLOOKUP(GG$2,Instructions!$D$203:$AS$234,26,FALSE))</f>
        <v/>
      </c>
      <c r="GG31" s="29" t="str">
        <f t="shared" si="37"/>
        <v/>
      </c>
      <c r="GI31" s="25">
        <v>25</v>
      </c>
      <c r="GJ31" s="28"/>
      <c r="GK31" s="5" t="str">
        <f>IF(GL$2="","",HLOOKUP(GL$2,Instructions!$D$203:$AS$234,26,FALSE))</f>
        <v/>
      </c>
      <c r="GL31" s="29" t="str">
        <f t="shared" si="38"/>
        <v/>
      </c>
      <c r="GN31" s="25">
        <v>25</v>
      </c>
      <c r="GO31" s="28"/>
      <c r="GP31" s="5" t="str">
        <f>IF(GQ$2="","",HLOOKUP(GQ$2,Instructions!$D$203:$AS$234,26,FALSE))</f>
        <v/>
      </c>
      <c r="GQ31" s="29" t="str">
        <f t="shared" si="39"/>
        <v/>
      </c>
    </row>
    <row r="32" spans="1:199" x14ac:dyDescent="0.3">
      <c r="A32" s="25">
        <v>26</v>
      </c>
      <c r="B32" s="28"/>
      <c r="C32" s="5" t="str">
        <f>IF(D$2="","",HLOOKUP(D$2,Instructions!$D$203:$AS$234,27,FALSE))</f>
        <v/>
      </c>
      <c r="D32" s="29" t="str">
        <f t="shared" si="0"/>
        <v/>
      </c>
      <c r="F32" s="25">
        <v>26</v>
      </c>
      <c r="G32" s="28"/>
      <c r="H32" s="5" t="str">
        <f>IF(I$2="","",HLOOKUP(I$2,Instructions!$D$203:$AS$234,27,FALSE))</f>
        <v/>
      </c>
      <c r="I32" s="29" t="str">
        <f t="shared" si="1"/>
        <v/>
      </c>
      <c r="K32" s="25">
        <v>26</v>
      </c>
      <c r="L32" s="28"/>
      <c r="M32" s="5" t="str">
        <f>IF(N$2="","",HLOOKUP(N$2,Instructions!$D$203:$AS$234,27,FALSE))</f>
        <v/>
      </c>
      <c r="N32" s="29" t="str">
        <f t="shared" si="2"/>
        <v/>
      </c>
      <c r="P32" s="25">
        <v>26</v>
      </c>
      <c r="Q32" s="28"/>
      <c r="R32" s="5" t="str">
        <f>IF(S$2="","",HLOOKUP(S$2,Instructions!$D$203:$AS$234,27,FALSE))</f>
        <v/>
      </c>
      <c r="S32" s="29" t="str">
        <f t="shared" si="3"/>
        <v/>
      </c>
      <c r="U32" s="25">
        <v>26</v>
      </c>
      <c r="V32" s="28"/>
      <c r="W32" s="5" t="str">
        <f>IF(X$2="","",HLOOKUP(X$2,Instructions!$D$203:$AS$234,27,FALSE))</f>
        <v/>
      </c>
      <c r="X32" s="29" t="str">
        <f t="shared" si="4"/>
        <v/>
      </c>
      <c r="Z32" s="25">
        <v>26</v>
      </c>
      <c r="AA32" s="28"/>
      <c r="AB32" s="5" t="str">
        <f>IF(AC$2="","",HLOOKUP(AC$2,Instructions!$D$203:$AS$234,27,FALSE))</f>
        <v/>
      </c>
      <c r="AC32" s="29" t="str">
        <f t="shared" si="5"/>
        <v/>
      </c>
      <c r="AE32" s="25">
        <v>26</v>
      </c>
      <c r="AF32" s="28"/>
      <c r="AG32" s="5" t="str">
        <f>IF(AH$2="","",HLOOKUP(AH$2,Instructions!$D$203:$AS$234,27,FALSE))</f>
        <v/>
      </c>
      <c r="AH32" s="29" t="str">
        <f t="shared" si="6"/>
        <v/>
      </c>
      <c r="AJ32" s="25">
        <v>26</v>
      </c>
      <c r="AK32" s="28"/>
      <c r="AL32" s="5" t="str">
        <f>IF(AM$2="","",HLOOKUP(AM$2,Instructions!$D$203:$AS$234,27,FALSE))</f>
        <v/>
      </c>
      <c r="AM32" s="29" t="str">
        <f t="shared" si="7"/>
        <v/>
      </c>
      <c r="AO32" s="25">
        <v>26</v>
      </c>
      <c r="AP32" s="28"/>
      <c r="AQ32" s="5" t="str">
        <f>IF(AR$2="","",HLOOKUP(AR$2,Instructions!$D$203:$AS$234,27,FALSE))</f>
        <v/>
      </c>
      <c r="AR32" s="29" t="str">
        <f t="shared" si="8"/>
        <v/>
      </c>
      <c r="AT32" s="25">
        <v>26</v>
      </c>
      <c r="AU32" s="28"/>
      <c r="AV32" s="5" t="str">
        <f>IF(AW$2="","",HLOOKUP(AW$2,Instructions!$D$203:$AS$234,27,FALSE))</f>
        <v/>
      </c>
      <c r="AW32" s="29" t="str">
        <f t="shared" si="9"/>
        <v/>
      </c>
      <c r="AY32" s="25">
        <v>26</v>
      </c>
      <c r="AZ32" s="28"/>
      <c r="BA32" s="5" t="str">
        <f>IF(BB$2="","",HLOOKUP(BB$2,Instructions!$D$203:$AS$234,27,FALSE))</f>
        <v/>
      </c>
      <c r="BB32" s="29" t="str">
        <f t="shared" si="10"/>
        <v/>
      </c>
      <c r="BD32" s="25">
        <v>26</v>
      </c>
      <c r="BE32" s="28"/>
      <c r="BF32" s="5" t="str">
        <f>IF(BG$2="","",HLOOKUP(BG$2,Instructions!$D$203:$AS$234,27,FALSE))</f>
        <v/>
      </c>
      <c r="BG32" s="29" t="str">
        <f t="shared" si="11"/>
        <v/>
      </c>
      <c r="BI32" s="25">
        <v>26</v>
      </c>
      <c r="BJ32" s="28"/>
      <c r="BK32" s="5" t="str">
        <f>IF(BL$2="","",HLOOKUP(BL$2,Instructions!$D$203:$AS$234,27,FALSE))</f>
        <v/>
      </c>
      <c r="BL32" s="29" t="str">
        <f t="shared" si="12"/>
        <v/>
      </c>
      <c r="BN32" s="25">
        <v>26</v>
      </c>
      <c r="BO32" s="28"/>
      <c r="BP32" s="5" t="str">
        <f>IF(BQ$2="","",HLOOKUP(BQ$2,Instructions!$D$203:$AS$234,27,FALSE))</f>
        <v/>
      </c>
      <c r="BQ32" s="29" t="str">
        <f t="shared" si="13"/>
        <v/>
      </c>
      <c r="BS32" s="25">
        <v>26</v>
      </c>
      <c r="BT32" s="28"/>
      <c r="BU32" s="5" t="str">
        <f>IF(BV$2="","",HLOOKUP(BV$2,Instructions!$D$203:$AS$234,27,FALSE))</f>
        <v/>
      </c>
      <c r="BV32" s="29" t="str">
        <f t="shared" si="14"/>
        <v/>
      </c>
      <c r="BX32" s="25">
        <v>26</v>
      </c>
      <c r="BY32" s="28"/>
      <c r="BZ32" s="5" t="str">
        <f>IF(CA$2="","",HLOOKUP(CA$2,Instructions!$D$203:$AS$234,27,FALSE))</f>
        <v/>
      </c>
      <c r="CA32" s="29" t="str">
        <f t="shared" si="15"/>
        <v/>
      </c>
      <c r="CC32" s="25">
        <v>26</v>
      </c>
      <c r="CD32" s="28"/>
      <c r="CE32" s="5" t="str">
        <f>IF(CF$2="","",HLOOKUP(CF$2,Instructions!$D$203:$AS$234,27,FALSE))</f>
        <v/>
      </c>
      <c r="CF32" s="29" t="str">
        <f t="shared" si="16"/>
        <v/>
      </c>
      <c r="CH32" s="25">
        <v>26</v>
      </c>
      <c r="CI32" s="28"/>
      <c r="CJ32" s="5" t="str">
        <f>IF(CK$2="","",HLOOKUP(CK$2,Instructions!$D$203:$AS$234,27,FALSE))</f>
        <v/>
      </c>
      <c r="CK32" s="29" t="str">
        <f t="shared" si="17"/>
        <v/>
      </c>
      <c r="CM32" s="25">
        <v>26</v>
      </c>
      <c r="CN32" s="28"/>
      <c r="CO32" s="5" t="str">
        <f>IF(CP$2="","",HLOOKUP(CP$2,Instructions!$D$203:$AS$234,27,FALSE))</f>
        <v/>
      </c>
      <c r="CP32" s="29" t="str">
        <f t="shared" si="18"/>
        <v/>
      </c>
      <c r="CR32" s="25">
        <v>26</v>
      </c>
      <c r="CS32" s="28"/>
      <c r="CT32" s="5" t="str">
        <f>IF(CU$2="","",HLOOKUP(CU$2,Instructions!$D$203:$AS$234,27,FALSE))</f>
        <v/>
      </c>
      <c r="CU32" s="29" t="str">
        <f t="shared" si="19"/>
        <v/>
      </c>
      <c r="CW32" s="25">
        <v>26</v>
      </c>
      <c r="CX32" s="28"/>
      <c r="CY32" s="5" t="str">
        <f>IF(CZ$2="","",HLOOKUP(CZ$2,Instructions!$D$203:$AS$234,27,FALSE))</f>
        <v/>
      </c>
      <c r="CZ32" s="29" t="str">
        <f t="shared" si="20"/>
        <v/>
      </c>
      <c r="DB32" s="25">
        <v>26</v>
      </c>
      <c r="DC32" s="28"/>
      <c r="DD32" s="5" t="str">
        <f>IF(DE$2="","",HLOOKUP(DE$2,Instructions!$D$203:$AS$234,27,FALSE))</f>
        <v/>
      </c>
      <c r="DE32" s="29" t="str">
        <f t="shared" si="21"/>
        <v/>
      </c>
      <c r="DG32" s="25">
        <v>26</v>
      </c>
      <c r="DH32" s="28"/>
      <c r="DI32" s="5" t="str">
        <f>IF(DJ$2="","",HLOOKUP(DJ$2,Instructions!$D$203:$AS$234,27,FALSE))</f>
        <v/>
      </c>
      <c r="DJ32" s="29" t="str">
        <f t="shared" si="22"/>
        <v/>
      </c>
      <c r="DL32" s="25">
        <v>26</v>
      </c>
      <c r="DM32" s="28"/>
      <c r="DN32" s="5" t="str">
        <f>IF(DO$2="","",HLOOKUP(DO$2,Instructions!$D$203:$AS$234,27,FALSE))</f>
        <v/>
      </c>
      <c r="DO32" s="29" t="str">
        <f t="shared" si="23"/>
        <v/>
      </c>
      <c r="DQ32" s="25">
        <v>26</v>
      </c>
      <c r="DR32" s="28"/>
      <c r="DS32" s="5" t="str">
        <f>IF(DT$2="","",HLOOKUP(DT$2,Instructions!$D$203:$AS$234,27,FALSE))</f>
        <v/>
      </c>
      <c r="DT32" s="29" t="str">
        <f t="shared" si="24"/>
        <v/>
      </c>
      <c r="DV32" s="25">
        <v>26</v>
      </c>
      <c r="DW32" s="28"/>
      <c r="DX32" s="5" t="str">
        <f>IF(DY$2="","",HLOOKUP(DY$2,Instructions!$D$203:$AS$234,27,FALSE))</f>
        <v/>
      </c>
      <c r="DY32" s="29" t="str">
        <f t="shared" si="25"/>
        <v/>
      </c>
      <c r="EA32" s="25">
        <v>26</v>
      </c>
      <c r="EB32" s="28"/>
      <c r="EC32" s="5" t="str">
        <f>IF(ED$2="","",HLOOKUP(ED$2,Instructions!$D$203:$AS$234,27,FALSE))</f>
        <v/>
      </c>
      <c r="ED32" s="29" t="str">
        <f t="shared" si="26"/>
        <v/>
      </c>
      <c r="EF32" s="25">
        <v>26</v>
      </c>
      <c r="EG32" s="28"/>
      <c r="EH32" s="5" t="str">
        <f>IF(EI$2="","",HLOOKUP(EI$2,Instructions!$D$203:$AS$234,27,FALSE))</f>
        <v/>
      </c>
      <c r="EI32" s="29" t="str">
        <f t="shared" si="27"/>
        <v/>
      </c>
      <c r="EK32" s="25">
        <v>26</v>
      </c>
      <c r="EL32" s="28"/>
      <c r="EM32" s="5" t="str">
        <f>IF(EN$2="","",HLOOKUP(EN$2,Instructions!$D$203:$AS$234,27,FALSE))</f>
        <v/>
      </c>
      <c r="EN32" s="29" t="str">
        <f t="shared" si="28"/>
        <v/>
      </c>
      <c r="EP32" s="25">
        <v>26</v>
      </c>
      <c r="EQ32" s="28"/>
      <c r="ER32" s="5" t="str">
        <f>IF(ES$2="","",HLOOKUP(ES$2,Instructions!$D$203:$AS$234,27,FALSE))</f>
        <v/>
      </c>
      <c r="ES32" s="29" t="str">
        <f t="shared" si="29"/>
        <v/>
      </c>
      <c r="EU32" s="25">
        <v>26</v>
      </c>
      <c r="EV32" s="28"/>
      <c r="EW32" s="5" t="str">
        <f>IF(EX$2="","",HLOOKUP(EX$2,Instructions!$D$203:$AS$234,27,FALSE))</f>
        <v/>
      </c>
      <c r="EX32" s="29" t="str">
        <f t="shared" si="30"/>
        <v/>
      </c>
      <c r="EZ32" s="25">
        <v>26</v>
      </c>
      <c r="FA32" s="28"/>
      <c r="FB32" s="5" t="str">
        <f>IF(FC$2="","",HLOOKUP(FC$2,Instructions!$D$203:$AS$234,27,FALSE))</f>
        <v/>
      </c>
      <c r="FC32" s="29" t="str">
        <f t="shared" si="31"/>
        <v/>
      </c>
      <c r="FE32" s="25">
        <v>26</v>
      </c>
      <c r="FF32" s="28"/>
      <c r="FG32" s="5" t="str">
        <f>IF(FH$2="","",HLOOKUP(FH$2,Instructions!$D$203:$AS$234,27,FALSE))</f>
        <v/>
      </c>
      <c r="FH32" s="29" t="str">
        <f t="shared" si="32"/>
        <v/>
      </c>
      <c r="FJ32" s="25">
        <v>26</v>
      </c>
      <c r="FK32" s="28"/>
      <c r="FL32" s="5" t="str">
        <f>IF(FM$2="","",HLOOKUP(FM$2,Instructions!$D$203:$AS$234,27,FALSE))</f>
        <v/>
      </c>
      <c r="FM32" s="29" t="str">
        <f t="shared" si="33"/>
        <v/>
      </c>
      <c r="FO32" s="25">
        <v>26</v>
      </c>
      <c r="FP32" s="28"/>
      <c r="FQ32" s="5" t="str">
        <f>IF(FR$2="","",HLOOKUP(FR$2,Instructions!$D$203:$AS$234,27,FALSE))</f>
        <v/>
      </c>
      <c r="FR32" s="29" t="str">
        <f t="shared" si="34"/>
        <v/>
      </c>
      <c r="FT32" s="25">
        <v>26</v>
      </c>
      <c r="FU32" s="28"/>
      <c r="FV32" s="5" t="str">
        <f>IF(FW$2="","",HLOOKUP(FW$2,Instructions!$D$203:$AS$234,27,FALSE))</f>
        <v/>
      </c>
      <c r="FW32" s="29" t="str">
        <f t="shared" si="35"/>
        <v/>
      </c>
      <c r="FY32" s="25">
        <v>26</v>
      </c>
      <c r="FZ32" s="28"/>
      <c r="GA32" s="5" t="str">
        <f>IF(GB$2="","",HLOOKUP(GB$2,Instructions!$D$203:$AS$234,27,FALSE))</f>
        <v/>
      </c>
      <c r="GB32" s="29" t="str">
        <f t="shared" si="36"/>
        <v/>
      </c>
      <c r="GD32" s="25">
        <v>26</v>
      </c>
      <c r="GE32" s="28"/>
      <c r="GF32" s="5" t="str">
        <f>IF(GG$2="","",HLOOKUP(GG$2,Instructions!$D$203:$AS$234,27,FALSE))</f>
        <v/>
      </c>
      <c r="GG32" s="29" t="str">
        <f t="shared" si="37"/>
        <v/>
      </c>
      <c r="GI32" s="25">
        <v>26</v>
      </c>
      <c r="GJ32" s="28"/>
      <c r="GK32" s="5" t="str">
        <f>IF(GL$2="","",HLOOKUP(GL$2,Instructions!$D$203:$AS$234,27,FALSE))</f>
        <v/>
      </c>
      <c r="GL32" s="29" t="str">
        <f t="shared" si="38"/>
        <v/>
      </c>
      <c r="GN32" s="25">
        <v>26</v>
      </c>
      <c r="GO32" s="28"/>
      <c r="GP32" s="5" t="str">
        <f>IF(GQ$2="","",HLOOKUP(GQ$2,Instructions!$D$203:$AS$234,27,FALSE))</f>
        <v/>
      </c>
      <c r="GQ32" s="29" t="str">
        <f t="shared" si="39"/>
        <v/>
      </c>
    </row>
    <row r="33" spans="1:199" x14ac:dyDescent="0.3">
      <c r="A33" s="25">
        <v>27</v>
      </c>
      <c r="B33" s="28"/>
      <c r="C33" s="5" t="str">
        <f>IF(D$2="","",HLOOKUP(D$2,Instructions!$D$203:$AS$234,28,FALSE))</f>
        <v/>
      </c>
      <c r="D33" s="29" t="str">
        <f t="shared" si="0"/>
        <v/>
      </c>
      <c r="F33" s="25">
        <v>27</v>
      </c>
      <c r="G33" s="28"/>
      <c r="H33" s="5" t="str">
        <f>IF(I$2="","",HLOOKUP(I$2,Instructions!$D$203:$AS$234,28,FALSE))</f>
        <v/>
      </c>
      <c r="I33" s="29" t="str">
        <f t="shared" si="1"/>
        <v/>
      </c>
      <c r="K33" s="25">
        <v>27</v>
      </c>
      <c r="L33" s="28"/>
      <c r="M33" s="5" t="str">
        <f>IF(N$2="","",HLOOKUP(N$2,Instructions!$D$203:$AS$234,28,FALSE))</f>
        <v/>
      </c>
      <c r="N33" s="29" t="str">
        <f t="shared" si="2"/>
        <v/>
      </c>
      <c r="P33" s="25">
        <v>27</v>
      </c>
      <c r="Q33" s="28"/>
      <c r="R33" s="5" t="str">
        <f>IF(S$2="","",HLOOKUP(S$2,Instructions!$D$203:$AS$234,28,FALSE))</f>
        <v/>
      </c>
      <c r="S33" s="29" t="str">
        <f t="shared" si="3"/>
        <v/>
      </c>
      <c r="U33" s="25">
        <v>27</v>
      </c>
      <c r="V33" s="28"/>
      <c r="W33" s="5" t="str">
        <f>IF(X$2="","",HLOOKUP(X$2,Instructions!$D$203:$AS$234,28,FALSE))</f>
        <v/>
      </c>
      <c r="X33" s="29" t="str">
        <f t="shared" si="4"/>
        <v/>
      </c>
      <c r="Z33" s="25">
        <v>27</v>
      </c>
      <c r="AA33" s="28"/>
      <c r="AB33" s="5" t="str">
        <f>IF(AC$2="","",HLOOKUP(AC$2,Instructions!$D$203:$AS$234,28,FALSE))</f>
        <v/>
      </c>
      <c r="AC33" s="29" t="str">
        <f t="shared" si="5"/>
        <v/>
      </c>
      <c r="AE33" s="25">
        <v>27</v>
      </c>
      <c r="AF33" s="28"/>
      <c r="AG33" s="5" t="str">
        <f>IF(AH$2="","",HLOOKUP(AH$2,Instructions!$D$203:$AS$234,28,FALSE))</f>
        <v/>
      </c>
      <c r="AH33" s="29" t="str">
        <f t="shared" si="6"/>
        <v/>
      </c>
      <c r="AJ33" s="25">
        <v>27</v>
      </c>
      <c r="AK33" s="28"/>
      <c r="AL33" s="5" t="str">
        <f>IF(AM$2="","",HLOOKUP(AM$2,Instructions!$D$203:$AS$234,28,FALSE))</f>
        <v/>
      </c>
      <c r="AM33" s="29" t="str">
        <f t="shared" si="7"/>
        <v/>
      </c>
      <c r="AO33" s="25">
        <v>27</v>
      </c>
      <c r="AP33" s="28"/>
      <c r="AQ33" s="5" t="str">
        <f>IF(AR$2="","",HLOOKUP(AR$2,Instructions!$D$203:$AS$234,28,FALSE))</f>
        <v/>
      </c>
      <c r="AR33" s="29" t="str">
        <f t="shared" si="8"/>
        <v/>
      </c>
      <c r="AT33" s="25">
        <v>27</v>
      </c>
      <c r="AU33" s="28"/>
      <c r="AV33" s="5" t="str">
        <f>IF(AW$2="","",HLOOKUP(AW$2,Instructions!$D$203:$AS$234,28,FALSE))</f>
        <v/>
      </c>
      <c r="AW33" s="29" t="str">
        <f t="shared" si="9"/>
        <v/>
      </c>
      <c r="AY33" s="25">
        <v>27</v>
      </c>
      <c r="AZ33" s="28"/>
      <c r="BA33" s="5" t="str">
        <f>IF(BB$2="","",HLOOKUP(BB$2,Instructions!$D$203:$AS$234,28,FALSE))</f>
        <v/>
      </c>
      <c r="BB33" s="29" t="str">
        <f t="shared" si="10"/>
        <v/>
      </c>
      <c r="BD33" s="25">
        <v>27</v>
      </c>
      <c r="BE33" s="28"/>
      <c r="BF33" s="5" t="str">
        <f>IF(BG$2="","",HLOOKUP(BG$2,Instructions!$D$203:$AS$234,28,FALSE))</f>
        <v/>
      </c>
      <c r="BG33" s="29" t="str">
        <f t="shared" si="11"/>
        <v/>
      </c>
      <c r="BI33" s="25">
        <v>27</v>
      </c>
      <c r="BJ33" s="28"/>
      <c r="BK33" s="5" t="str">
        <f>IF(BL$2="","",HLOOKUP(BL$2,Instructions!$D$203:$AS$234,28,FALSE))</f>
        <v/>
      </c>
      <c r="BL33" s="29" t="str">
        <f t="shared" si="12"/>
        <v/>
      </c>
      <c r="BN33" s="25">
        <v>27</v>
      </c>
      <c r="BO33" s="28"/>
      <c r="BP33" s="5" t="str">
        <f>IF(BQ$2="","",HLOOKUP(BQ$2,Instructions!$D$203:$AS$234,28,FALSE))</f>
        <v/>
      </c>
      <c r="BQ33" s="29" t="str">
        <f t="shared" si="13"/>
        <v/>
      </c>
      <c r="BS33" s="25">
        <v>27</v>
      </c>
      <c r="BT33" s="28"/>
      <c r="BU33" s="5" t="str">
        <f>IF(BV$2="","",HLOOKUP(BV$2,Instructions!$D$203:$AS$234,28,FALSE))</f>
        <v/>
      </c>
      <c r="BV33" s="29" t="str">
        <f t="shared" si="14"/>
        <v/>
      </c>
      <c r="BX33" s="25">
        <v>27</v>
      </c>
      <c r="BY33" s="28"/>
      <c r="BZ33" s="5" t="str">
        <f>IF(CA$2="","",HLOOKUP(CA$2,Instructions!$D$203:$AS$234,28,FALSE))</f>
        <v/>
      </c>
      <c r="CA33" s="29" t="str">
        <f t="shared" si="15"/>
        <v/>
      </c>
      <c r="CC33" s="25">
        <v>27</v>
      </c>
      <c r="CD33" s="28"/>
      <c r="CE33" s="5" t="str">
        <f>IF(CF$2="","",HLOOKUP(CF$2,Instructions!$D$203:$AS$234,28,FALSE))</f>
        <v/>
      </c>
      <c r="CF33" s="29" t="str">
        <f t="shared" si="16"/>
        <v/>
      </c>
      <c r="CH33" s="25">
        <v>27</v>
      </c>
      <c r="CI33" s="28"/>
      <c r="CJ33" s="5" t="str">
        <f>IF(CK$2="","",HLOOKUP(CK$2,Instructions!$D$203:$AS$234,28,FALSE))</f>
        <v/>
      </c>
      <c r="CK33" s="29" t="str">
        <f t="shared" si="17"/>
        <v/>
      </c>
      <c r="CM33" s="25">
        <v>27</v>
      </c>
      <c r="CN33" s="28"/>
      <c r="CO33" s="5" t="str">
        <f>IF(CP$2="","",HLOOKUP(CP$2,Instructions!$D$203:$AS$234,28,FALSE))</f>
        <v/>
      </c>
      <c r="CP33" s="29" t="str">
        <f t="shared" si="18"/>
        <v/>
      </c>
      <c r="CR33" s="25">
        <v>27</v>
      </c>
      <c r="CS33" s="28"/>
      <c r="CT33" s="5" t="str">
        <f>IF(CU$2="","",HLOOKUP(CU$2,Instructions!$D$203:$AS$234,28,FALSE))</f>
        <v/>
      </c>
      <c r="CU33" s="29" t="str">
        <f t="shared" si="19"/>
        <v/>
      </c>
      <c r="CW33" s="25">
        <v>27</v>
      </c>
      <c r="CX33" s="28"/>
      <c r="CY33" s="5" t="str">
        <f>IF(CZ$2="","",HLOOKUP(CZ$2,Instructions!$D$203:$AS$234,28,FALSE))</f>
        <v/>
      </c>
      <c r="CZ33" s="29" t="str">
        <f t="shared" si="20"/>
        <v/>
      </c>
      <c r="DB33" s="25">
        <v>27</v>
      </c>
      <c r="DC33" s="28"/>
      <c r="DD33" s="5" t="str">
        <f>IF(DE$2="","",HLOOKUP(DE$2,Instructions!$D$203:$AS$234,28,FALSE))</f>
        <v/>
      </c>
      <c r="DE33" s="29" t="str">
        <f t="shared" si="21"/>
        <v/>
      </c>
      <c r="DG33" s="25">
        <v>27</v>
      </c>
      <c r="DH33" s="28"/>
      <c r="DI33" s="5" t="str">
        <f>IF(DJ$2="","",HLOOKUP(DJ$2,Instructions!$D$203:$AS$234,28,FALSE))</f>
        <v/>
      </c>
      <c r="DJ33" s="29" t="str">
        <f t="shared" si="22"/>
        <v/>
      </c>
      <c r="DL33" s="25">
        <v>27</v>
      </c>
      <c r="DM33" s="28"/>
      <c r="DN33" s="5" t="str">
        <f>IF(DO$2="","",HLOOKUP(DO$2,Instructions!$D$203:$AS$234,28,FALSE))</f>
        <v/>
      </c>
      <c r="DO33" s="29" t="str">
        <f t="shared" si="23"/>
        <v/>
      </c>
      <c r="DQ33" s="25">
        <v>27</v>
      </c>
      <c r="DR33" s="28"/>
      <c r="DS33" s="5" t="str">
        <f>IF(DT$2="","",HLOOKUP(DT$2,Instructions!$D$203:$AS$234,28,FALSE))</f>
        <v/>
      </c>
      <c r="DT33" s="29" t="str">
        <f t="shared" si="24"/>
        <v/>
      </c>
      <c r="DV33" s="25">
        <v>27</v>
      </c>
      <c r="DW33" s="28"/>
      <c r="DX33" s="5" t="str">
        <f>IF(DY$2="","",HLOOKUP(DY$2,Instructions!$D$203:$AS$234,28,FALSE))</f>
        <v/>
      </c>
      <c r="DY33" s="29" t="str">
        <f t="shared" si="25"/>
        <v/>
      </c>
      <c r="EA33" s="25">
        <v>27</v>
      </c>
      <c r="EB33" s="28"/>
      <c r="EC33" s="5" t="str">
        <f>IF(ED$2="","",HLOOKUP(ED$2,Instructions!$D$203:$AS$234,28,FALSE))</f>
        <v/>
      </c>
      <c r="ED33" s="29" t="str">
        <f t="shared" si="26"/>
        <v/>
      </c>
      <c r="EF33" s="25">
        <v>27</v>
      </c>
      <c r="EG33" s="28"/>
      <c r="EH33" s="5" t="str">
        <f>IF(EI$2="","",HLOOKUP(EI$2,Instructions!$D$203:$AS$234,28,FALSE))</f>
        <v/>
      </c>
      <c r="EI33" s="29" t="str">
        <f t="shared" si="27"/>
        <v/>
      </c>
      <c r="EK33" s="25">
        <v>27</v>
      </c>
      <c r="EL33" s="28"/>
      <c r="EM33" s="5" t="str">
        <f>IF(EN$2="","",HLOOKUP(EN$2,Instructions!$D$203:$AS$234,28,FALSE))</f>
        <v/>
      </c>
      <c r="EN33" s="29" t="str">
        <f t="shared" si="28"/>
        <v/>
      </c>
      <c r="EP33" s="25">
        <v>27</v>
      </c>
      <c r="EQ33" s="28"/>
      <c r="ER33" s="5" t="str">
        <f>IF(ES$2="","",HLOOKUP(ES$2,Instructions!$D$203:$AS$234,28,FALSE))</f>
        <v/>
      </c>
      <c r="ES33" s="29" t="str">
        <f t="shared" si="29"/>
        <v/>
      </c>
      <c r="EU33" s="25">
        <v>27</v>
      </c>
      <c r="EV33" s="28"/>
      <c r="EW33" s="5" t="str">
        <f>IF(EX$2="","",HLOOKUP(EX$2,Instructions!$D$203:$AS$234,28,FALSE))</f>
        <v/>
      </c>
      <c r="EX33" s="29" t="str">
        <f t="shared" si="30"/>
        <v/>
      </c>
      <c r="EZ33" s="25">
        <v>27</v>
      </c>
      <c r="FA33" s="28"/>
      <c r="FB33" s="5" t="str">
        <f>IF(FC$2="","",HLOOKUP(FC$2,Instructions!$D$203:$AS$234,28,FALSE))</f>
        <v/>
      </c>
      <c r="FC33" s="29" t="str">
        <f t="shared" si="31"/>
        <v/>
      </c>
      <c r="FE33" s="25">
        <v>27</v>
      </c>
      <c r="FF33" s="28"/>
      <c r="FG33" s="5" t="str">
        <f>IF(FH$2="","",HLOOKUP(FH$2,Instructions!$D$203:$AS$234,28,FALSE))</f>
        <v/>
      </c>
      <c r="FH33" s="29" t="str">
        <f t="shared" si="32"/>
        <v/>
      </c>
      <c r="FJ33" s="25">
        <v>27</v>
      </c>
      <c r="FK33" s="28"/>
      <c r="FL33" s="5" t="str">
        <f>IF(FM$2="","",HLOOKUP(FM$2,Instructions!$D$203:$AS$234,28,FALSE))</f>
        <v/>
      </c>
      <c r="FM33" s="29" t="str">
        <f t="shared" si="33"/>
        <v/>
      </c>
      <c r="FO33" s="25">
        <v>27</v>
      </c>
      <c r="FP33" s="28"/>
      <c r="FQ33" s="5" t="str">
        <f>IF(FR$2="","",HLOOKUP(FR$2,Instructions!$D$203:$AS$234,28,FALSE))</f>
        <v/>
      </c>
      <c r="FR33" s="29" t="str">
        <f t="shared" si="34"/>
        <v/>
      </c>
      <c r="FT33" s="25">
        <v>27</v>
      </c>
      <c r="FU33" s="28"/>
      <c r="FV33" s="5" t="str">
        <f>IF(FW$2="","",HLOOKUP(FW$2,Instructions!$D$203:$AS$234,28,FALSE))</f>
        <v/>
      </c>
      <c r="FW33" s="29" t="str">
        <f t="shared" si="35"/>
        <v/>
      </c>
      <c r="FY33" s="25">
        <v>27</v>
      </c>
      <c r="FZ33" s="28"/>
      <c r="GA33" s="5" t="str">
        <f>IF(GB$2="","",HLOOKUP(GB$2,Instructions!$D$203:$AS$234,28,FALSE))</f>
        <v/>
      </c>
      <c r="GB33" s="29" t="str">
        <f t="shared" si="36"/>
        <v/>
      </c>
      <c r="GD33" s="25">
        <v>27</v>
      </c>
      <c r="GE33" s="28"/>
      <c r="GF33" s="5" t="str">
        <f>IF(GG$2="","",HLOOKUP(GG$2,Instructions!$D$203:$AS$234,28,FALSE))</f>
        <v/>
      </c>
      <c r="GG33" s="29" t="str">
        <f t="shared" si="37"/>
        <v/>
      </c>
      <c r="GI33" s="25">
        <v>27</v>
      </c>
      <c r="GJ33" s="28"/>
      <c r="GK33" s="5" t="str">
        <f>IF(GL$2="","",HLOOKUP(GL$2,Instructions!$D$203:$AS$234,28,FALSE))</f>
        <v/>
      </c>
      <c r="GL33" s="29" t="str">
        <f t="shared" si="38"/>
        <v/>
      </c>
      <c r="GN33" s="25">
        <v>27</v>
      </c>
      <c r="GO33" s="28"/>
      <c r="GP33" s="5" t="str">
        <f>IF(GQ$2="","",HLOOKUP(GQ$2,Instructions!$D$203:$AS$234,28,FALSE))</f>
        <v/>
      </c>
      <c r="GQ33" s="29" t="str">
        <f t="shared" si="39"/>
        <v/>
      </c>
    </row>
    <row r="34" spans="1:199" x14ac:dyDescent="0.3">
      <c r="A34" s="25">
        <v>28</v>
      </c>
      <c r="B34" s="28"/>
      <c r="C34" s="5" t="str">
        <f>IF(D$2="","",HLOOKUP(D$2,Instructions!$D$203:$AS$234,29,FALSE))</f>
        <v/>
      </c>
      <c r="D34" s="29" t="str">
        <f t="shared" si="0"/>
        <v/>
      </c>
      <c r="F34" s="25">
        <v>28</v>
      </c>
      <c r="G34" s="28"/>
      <c r="H34" s="5" t="str">
        <f>IF(I$2="","",HLOOKUP(I$2,Instructions!$D$203:$AS$234,29,FALSE))</f>
        <v/>
      </c>
      <c r="I34" s="29" t="str">
        <f t="shared" si="1"/>
        <v/>
      </c>
      <c r="K34" s="25">
        <v>28</v>
      </c>
      <c r="L34" s="28"/>
      <c r="M34" s="5" t="str">
        <f>IF(N$2="","",HLOOKUP(N$2,Instructions!$D$203:$AS$234,29,FALSE))</f>
        <v/>
      </c>
      <c r="N34" s="29" t="str">
        <f t="shared" si="2"/>
        <v/>
      </c>
      <c r="P34" s="25">
        <v>28</v>
      </c>
      <c r="Q34" s="28"/>
      <c r="R34" s="5" t="str">
        <f>IF(S$2="","",HLOOKUP(S$2,Instructions!$D$203:$AS$234,29,FALSE))</f>
        <v/>
      </c>
      <c r="S34" s="29" t="str">
        <f t="shared" si="3"/>
        <v/>
      </c>
      <c r="U34" s="25">
        <v>28</v>
      </c>
      <c r="V34" s="28"/>
      <c r="W34" s="5" t="str">
        <f>IF(X$2="","",HLOOKUP(X$2,Instructions!$D$203:$AS$234,29,FALSE))</f>
        <v/>
      </c>
      <c r="X34" s="29" t="str">
        <f t="shared" si="4"/>
        <v/>
      </c>
      <c r="Z34" s="25">
        <v>28</v>
      </c>
      <c r="AA34" s="28"/>
      <c r="AB34" s="5" t="str">
        <f>IF(AC$2="","",HLOOKUP(AC$2,Instructions!$D$203:$AS$234,29,FALSE))</f>
        <v/>
      </c>
      <c r="AC34" s="29" t="str">
        <f t="shared" si="5"/>
        <v/>
      </c>
      <c r="AE34" s="25">
        <v>28</v>
      </c>
      <c r="AF34" s="28"/>
      <c r="AG34" s="5" t="str">
        <f>IF(AH$2="","",HLOOKUP(AH$2,Instructions!$D$203:$AS$234,29,FALSE))</f>
        <v/>
      </c>
      <c r="AH34" s="29" t="str">
        <f t="shared" si="6"/>
        <v/>
      </c>
      <c r="AJ34" s="25">
        <v>28</v>
      </c>
      <c r="AK34" s="28"/>
      <c r="AL34" s="5" t="str">
        <f>IF(AM$2="","",HLOOKUP(AM$2,Instructions!$D$203:$AS$234,29,FALSE))</f>
        <v/>
      </c>
      <c r="AM34" s="29" t="str">
        <f t="shared" si="7"/>
        <v/>
      </c>
      <c r="AO34" s="25">
        <v>28</v>
      </c>
      <c r="AP34" s="28"/>
      <c r="AQ34" s="5" t="str">
        <f>IF(AR$2="","",HLOOKUP(AR$2,Instructions!$D$203:$AS$234,29,FALSE))</f>
        <v/>
      </c>
      <c r="AR34" s="29" t="str">
        <f t="shared" si="8"/>
        <v/>
      </c>
      <c r="AT34" s="25">
        <v>28</v>
      </c>
      <c r="AU34" s="28"/>
      <c r="AV34" s="5" t="str">
        <f>IF(AW$2="","",HLOOKUP(AW$2,Instructions!$D$203:$AS$234,29,FALSE))</f>
        <v/>
      </c>
      <c r="AW34" s="29" t="str">
        <f t="shared" si="9"/>
        <v/>
      </c>
      <c r="AY34" s="25">
        <v>28</v>
      </c>
      <c r="AZ34" s="28"/>
      <c r="BA34" s="5" t="str">
        <f>IF(BB$2="","",HLOOKUP(BB$2,Instructions!$D$203:$AS$234,29,FALSE))</f>
        <v/>
      </c>
      <c r="BB34" s="29" t="str">
        <f t="shared" si="10"/>
        <v/>
      </c>
      <c r="BD34" s="25">
        <v>28</v>
      </c>
      <c r="BE34" s="28"/>
      <c r="BF34" s="5" t="str">
        <f>IF(BG$2="","",HLOOKUP(BG$2,Instructions!$D$203:$AS$234,29,FALSE))</f>
        <v/>
      </c>
      <c r="BG34" s="29" t="str">
        <f t="shared" si="11"/>
        <v/>
      </c>
      <c r="BI34" s="25">
        <v>28</v>
      </c>
      <c r="BJ34" s="28"/>
      <c r="BK34" s="5" t="str">
        <f>IF(BL$2="","",HLOOKUP(BL$2,Instructions!$D$203:$AS$234,29,FALSE))</f>
        <v/>
      </c>
      <c r="BL34" s="29" t="str">
        <f t="shared" si="12"/>
        <v/>
      </c>
      <c r="BN34" s="25">
        <v>28</v>
      </c>
      <c r="BO34" s="28"/>
      <c r="BP34" s="5" t="str">
        <f>IF(BQ$2="","",HLOOKUP(BQ$2,Instructions!$D$203:$AS$234,29,FALSE))</f>
        <v/>
      </c>
      <c r="BQ34" s="29" t="str">
        <f t="shared" si="13"/>
        <v/>
      </c>
      <c r="BS34" s="25">
        <v>28</v>
      </c>
      <c r="BT34" s="28"/>
      <c r="BU34" s="5" t="str">
        <f>IF(BV$2="","",HLOOKUP(BV$2,Instructions!$D$203:$AS$234,29,FALSE))</f>
        <v/>
      </c>
      <c r="BV34" s="29" t="str">
        <f t="shared" si="14"/>
        <v/>
      </c>
      <c r="BX34" s="25">
        <v>28</v>
      </c>
      <c r="BY34" s="28"/>
      <c r="BZ34" s="5" t="str">
        <f>IF(CA$2="","",HLOOKUP(CA$2,Instructions!$D$203:$AS$234,29,FALSE))</f>
        <v/>
      </c>
      <c r="CA34" s="29" t="str">
        <f t="shared" si="15"/>
        <v/>
      </c>
      <c r="CC34" s="25">
        <v>28</v>
      </c>
      <c r="CD34" s="28"/>
      <c r="CE34" s="5" t="str">
        <f>IF(CF$2="","",HLOOKUP(CF$2,Instructions!$D$203:$AS$234,29,FALSE))</f>
        <v/>
      </c>
      <c r="CF34" s="29" t="str">
        <f t="shared" si="16"/>
        <v/>
      </c>
      <c r="CH34" s="25">
        <v>28</v>
      </c>
      <c r="CI34" s="28"/>
      <c r="CJ34" s="5" t="str">
        <f>IF(CK$2="","",HLOOKUP(CK$2,Instructions!$D$203:$AS$234,29,FALSE))</f>
        <v/>
      </c>
      <c r="CK34" s="29" t="str">
        <f t="shared" si="17"/>
        <v/>
      </c>
      <c r="CM34" s="25">
        <v>28</v>
      </c>
      <c r="CN34" s="28"/>
      <c r="CO34" s="5" t="str">
        <f>IF(CP$2="","",HLOOKUP(CP$2,Instructions!$D$203:$AS$234,29,FALSE))</f>
        <v/>
      </c>
      <c r="CP34" s="29" t="str">
        <f t="shared" si="18"/>
        <v/>
      </c>
      <c r="CR34" s="25">
        <v>28</v>
      </c>
      <c r="CS34" s="28"/>
      <c r="CT34" s="5" t="str">
        <f>IF(CU$2="","",HLOOKUP(CU$2,Instructions!$D$203:$AS$234,29,FALSE))</f>
        <v/>
      </c>
      <c r="CU34" s="29" t="str">
        <f t="shared" si="19"/>
        <v/>
      </c>
      <c r="CW34" s="25">
        <v>28</v>
      </c>
      <c r="CX34" s="28"/>
      <c r="CY34" s="5" t="str">
        <f>IF(CZ$2="","",HLOOKUP(CZ$2,Instructions!$D$203:$AS$234,29,FALSE))</f>
        <v/>
      </c>
      <c r="CZ34" s="29" t="str">
        <f t="shared" si="20"/>
        <v/>
      </c>
      <c r="DB34" s="25">
        <v>28</v>
      </c>
      <c r="DC34" s="28"/>
      <c r="DD34" s="5" t="str">
        <f>IF(DE$2="","",HLOOKUP(DE$2,Instructions!$D$203:$AS$234,29,FALSE))</f>
        <v/>
      </c>
      <c r="DE34" s="29" t="str">
        <f t="shared" si="21"/>
        <v/>
      </c>
      <c r="DG34" s="25">
        <v>28</v>
      </c>
      <c r="DH34" s="28"/>
      <c r="DI34" s="5" t="str">
        <f>IF(DJ$2="","",HLOOKUP(DJ$2,Instructions!$D$203:$AS$234,29,FALSE))</f>
        <v/>
      </c>
      <c r="DJ34" s="29" t="str">
        <f t="shared" si="22"/>
        <v/>
      </c>
      <c r="DL34" s="25">
        <v>28</v>
      </c>
      <c r="DM34" s="28"/>
      <c r="DN34" s="5" t="str">
        <f>IF(DO$2="","",HLOOKUP(DO$2,Instructions!$D$203:$AS$234,29,FALSE))</f>
        <v/>
      </c>
      <c r="DO34" s="29" t="str">
        <f t="shared" si="23"/>
        <v/>
      </c>
      <c r="DQ34" s="25">
        <v>28</v>
      </c>
      <c r="DR34" s="28"/>
      <c r="DS34" s="5" t="str">
        <f>IF(DT$2="","",HLOOKUP(DT$2,Instructions!$D$203:$AS$234,29,FALSE))</f>
        <v/>
      </c>
      <c r="DT34" s="29" t="str">
        <f t="shared" si="24"/>
        <v/>
      </c>
      <c r="DV34" s="25">
        <v>28</v>
      </c>
      <c r="DW34" s="28"/>
      <c r="DX34" s="5" t="str">
        <f>IF(DY$2="","",HLOOKUP(DY$2,Instructions!$D$203:$AS$234,29,FALSE))</f>
        <v/>
      </c>
      <c r="DY34" s="29" t="str">
        <f t="shared" si="25"/>
        <v/>
      </c>
      <c r="EA34" s="25">
        <v>28</v>
      </c>
      <c r="EB34" s="28"/>
      <c r="EC34" s="5" t="str">
        <f>IF(ED$2="","",HLOOKUP(ED$2,Instructions!$D$203:$AS$234,29,FALSE))</f>
        <v/>
      </c>
      <c r="ED34" s="29" t="str">
        <f t="shared" si="26"/>
        <v/>
      </c>
      <c r="EF34" s="25">
        <v>28</v>
      </c>
      <c r="EG34" s="28"/>
      <c r="EH34" s="5" t="str">
        <f>IF(EI$2="","",HLOOKUP(EI$2,Instructions!$D$203:$AS$234,29,FALSE))</f>
        <v/>
      </c>
      <c r="EI34" s="29" t="str">
        <f t="shared" si="27"/>
        <v/>
      </c>
      <c r="EK34" s="25">
        <v>28</v>
      </c>
      <c r="EL34" s="28"/>
      <c r="EM34" s="5" t="str">
        <f>IF(EN$2="","",HLOOKUP(EN$2,Instructions!$D$203:$AS$234,29,FALSE))</f>
        <v/>
      </c>
      <c r="EN34" s="29" t="str">
        <f t="shared" si="28"/>
        <v/>
      </c>
      <c r="EP34" s="25">
        <v>28</v>
      </c>
      <c r="EQ34" s="28"/>
      <c r="ER34" s="5" t="str">
        <f>IF(ES$2="","",HLOOKUP(ES$2,Instructions!$D$203:$AS$234,29,FALSE))</f>
        <v/>
      </c>
      <c r="ES34" s="29" t="str">
        <f t="shared" si="29"/>
        <v/>
      </c>
      <c r="EU34" s="25">
        <v>28</v>
      </c>
      <c r="EV34" s="28"/>
      <c r="EW34" s="5" t="str">
        <f>IF(EX$2="","",HLOOKUP(EX$2,Instructions!$D$203:$AS$234,29,FALSE))</f>
        <v/>
      </c>
      <c r="EX34" s="29" t="str">
        <f t="shared" si="30"/>
        <v/>
      </c>
      <c r="EZ34" s="25">
        <v>28</v>
      </c>
      <c r="FA34" s="28"/>
      <c r="FB34" s="5" t="str">
        <f>IF(FC$2="","",HLOOKUP(FC$2,Instructions!$D$203:$AS$234,29,FALSE))</f>
        <v/>
      </c>
      <c r="FC34" s="29" t="str">
        <f t="shared" si="31"/>
        <v/>
      </c>
      <c r="FE34" s="25">
        <v>28</v>
      </c>
      <c r="FF34" s="28"/>
      <c r="FG34" s="5" t="str">
        <f>IF(FH$2="","",HLOOKUP(FH$2,Instructions!$D$203:$AS$234,29,FALSE))</f>
        <v/>
      </c>
      <c r="FH34" s="29" t="str">
        <f t="shared" si="32"/>
        <v/>
      </c>
      <c r="FJ34" s="25">
        <v>28</v>
      </c>
      <c r="FK34" s="28"/>
      <c r="FL34" s="5" t="str">
        <f>IF(FM$2="","",HLOOKUP(FM$2,Instructions!$D$203:$AS$234,29,FALSE))</f>
        <v/>
      </c>
      <c r="FM34" s="29" t="str">
        <f t="shared" si="33"/>
        <v/>
      </c>
      <c r="FO34" s="25">
        <v>28</v>
      </c>
      <c r="FP34" s="28"/>
      <c r="FQ34" s="5" t="str">
        <f>IF(FR$2="","",HLOOKUP(FR$2,Instructions!$D$203:$AS$234,29,FALSE))</f>
        <v/>
      </c>
      <c r="FR34" s="29" t="str">
        <f t="shared" si="34"/>
        <v/>
      </c>
      <c r="FT34" s="25">
        <v>28</v>
      </c>
      <c r="FU34" s="28"/>
      <c r="FV34" s="5" t="str">
        <f>IF(FW$2="","",HLOOKUP(FW$2,Instructions!$D$203:$AS$234,29,FALSE))</f>
        <v/>
      </c>
      <c r="FW34" s="29" t="str">
        <f t="shared" si="35"/>
        <v/>
      </c>
      <c r="FY34" s="25">
        <v>28</v>
      </c>
      <c r="FZ34" s="28"/>
      <c r="GA34" s="5" t="str">
        <f>IF(GB$2="","",HLOOKUP(GB$2,Instructions!$D$203:$AS$234,29,FALSE))</f>
        <v/>
      </c>
      <c r="GB34" s="29" t="str">
        <f t="shared" si="36"/>
        <v/>
      </c>
      <c r="GD34" s="25">
        <v>28</v>
      </c>
      <c r="GE34" s="28"/>
      <c r="GF34" s="5" t="str">
        <f>IF(GG$2="","",HLOOKUP(GG$2,Instructions!$D$203:$AS$234,29,FALSE))</f>
        <v/>
      </c>
      <c r="GG34" s="29" t="str">
        <f t="shared" si="37"/>
        <v/>
      </c>
      <c r="GI34" s="25">
        <v>28</v>
      </c>
      <c r="GJ34" s="28"/>
      <c r="GK34" s="5" t="str">
        <f>IF(GL$2="","",HLOOKUP(GL$2,Instructions!$D$203:$AS$234,29,FALSE))</f>
        <v/>
      </c>
      <c r="GL34" s="29" t="str">
        <f t="shared" si="38"/>
        <v/>
      </c>
      <c r="GN34" s="25">
        <v>28</v>
      </c>
      <c r="GO34" s="28"/>
      <c r="GP34" s="5" t="str">
        <f>IF(GQ$2="","",HLOOKUP(GQ$2,Instructions!$D$203:$AS$234,29,FALSE))</f>
        <v/>
      </c>
      <c r="GQ34" s="29" t="str">
        <f t="shared" si="39"/>
        <v/>
      </c>
    </row>
    <row r="35" spans="1:199" x14ac:dyDescent="0.3">
      <c r="A35" s="25">
        <v>29</v>
      </c>
      <c r="B35" s="28"/>
      <c r="C35" s="5" t="str">
        <f>IF(D$2="","",HLOOKUP(D$2,Instructions!$D$203:$AS$234,30,FALSE))</f>
        <v/>
      </c>
      <c r="D35" s="29" t="str">
        <f t="shared" si="0"/>
        <v/>
      </c>
      <c r="F35" s="25">
        <v>29</v>
      </c>
      <c r="G35" s="28"/>
      <c r="H35" s="5" t="str">
        <f>IF(I$2="","",HLOOKUP(I$2,Instructions!$D$203:$AS$234,30,FALSE))</f>
        <v/>
      </c>
      <c r="I35" s="29" t="str">
        <f t="shared" si="1"/>
        <v/>
      </c>
      <c r="K35" s="25">
        <v>29</v>
      </c>
      <c r="L35" s="28"/>
      <c r="M35" s="5" t="str">
        <f>IF(N$2="","",HLOOKUP(N$2,Instructions!$D$203:$AS$234,30,FALSE))</f>
        <v/>
      </c>
      <c r="N35" s="29" t="str">
        <f t="shared" si="2"/>
        <v/>
      </c>
      <c r="P35" s="25">
        <v>29</v>
      </c>
      <c r="Q35" s="28"/>
      <c r="R35" s="5" t="str">
        <f>IF(S$2="","",HLOOKUP(S$2,Instructions!$D$203:$AS$234,30,FALSE))</f>
        <v/>
      </c>
      <c r="S35" s="29" t="str">
        <f t="shared" si="3"/>
        <v/>
      </c>
      <c r="U35" s="25">
        <v>29</v>
      </c>
      <c r="V35" s="28"/>
      <c r="W35" s="5" t="str">
        <f>IF(X$2="","",HLOOKUP(X$2,Instructions!$D$203:$AS$234,30,FALSE))</f>
        <v/>
      </c>
      <c r="X35" s="29" t="str">
        <f t="shared" si="4"/>
        <v/>
      </c>
      <c r="Z35" s="25">
        <v>29</v>
      </c>
      <c r="AA35" s="28"/>
      <c r="AB35" s="5" t="str">
        <f>IF(AC$2="","",HLOOKUP(AC$2,Instructions!$D$203:$AS$234,30,FALSE))</f>
        <v/>
      </c>
      <c r="AC35" s="29" t="str">
        <f t="shared" si="5"/>
        <v/>
      </c>
      <c r="AE35" s="25">
        <v>29</v>
      </c>
      <c r="AF35" s="28"/>
      <c r="AG35" s="5" t="str">
        <f>IF(AH$2="","",HLOOKUP(AH$2,Instructions!$D$203:$AS$234,30,FALSE))</f>
        <v/>
      </c>
      <c r="AH35" s="29" t="str">
        <f t="shared" si="6"/>
        <v/>
      </c>
      <c r="AJ35" s="25">
        <v>29</v>
      </c>
      <c r="AK35" s="28"/>
      <c r="AL35" s="5" t="str">
        <f>IF(AM$2="","",HLOOKUP(AM$2,Instructions!$D$203:$AS$234,30,FALSE))</f>
        <v/>
      </c>
      <c r="AM35" s="29" t="str">
        <f t="shared" si="7"/>
        <v/>
      </c>
      <c r="AO35" s="25">
        <v>29</v>
      </c>
      <c r="AP35" s="28"/>
      <c r="AQ35" s="5" t="str">
        <f>IF(AR$2="","",HLOOKUP(AR$2,Instructions!$D$203:$AS$234,30,FALSE))</f>
        <v/>
      </c>
      <c r="AR35" s="29" t="str">
        <f t="shared" si="8"/>
        <v/>
      </c>
      <c r="AT35" s="25">
        <v>29</v>
      </c>
      <c r="AU35" s="28"/>
      <c r="AV35" s="5" t="str">
        <f>IF(AW$2="","",HLOOKUP(AW$2,Instructions!$D$203:$AS$234,30,FALSE))</f>
        <v/>
      </c>
      <c r="AW35" s="29" t="str">
        <f t="shared" si="9"/>
        <v/>
      </c>
      <c r="AY35" s="25">
        <v>29</v>
      </c>
      <c r="AZ35" s="28"/>
      <c r="BA35" s="5" t="str">
        <f>IF(BB$2="","",HLOOKUP(BB$2,Instructions!$D$203:$AS$234,30,FALSE))</f>
        <v/>
      </c>
      <c r="BB35" s="29" t="str">
        <f t="shared" si="10"/>
        <v/>
      </c>
      <c r="BD35" s="25">
        <v>29</v>
      </c>
      <c r="BE35" s="28"/>
      <c r="BF35" s="5" t="str">
        <f>IF(BG$2="","",HLOOKUP(BG$2,Instructions!$D$203:$AS$234,30,FALSE))</f>
        <v/>
      </c>
      <c r="BG35" s="29" t="str">
        <f t="shared" si="11"/>
        <v/>
      </c>
      <c r="BI35" s="25">
        <v>29</v>
      </c>
      <c r="BJ35" s="28"/>
      <c r="BK35" s="5" t="str">
        <f>IF(BL$2="","",HLOOKUP(BL$2,Instructions!$D$203:$AS$234,30,FALSE))</f>
        <v/>
      </c>
      <c r="BL35" s="29" t="str">
        <f t="shared" si="12"/>
        <v/>
      </c>
      <c r="BN35" s="25">
        <v>29</v>
      </c>
      <c r="BO35" s="28"/>
      <c r="BP35" s="5" t="str">
        <f>IF(BQ$2="","",HLOOKUP(BQ$2,Instructions!$D$203:$AS$234,30,FALSE))</f>
        <v/>
      </c>
      <c r="BQ35" s="29" t="str">
        <f t="shared" si="13"/>
        <v/>
      </c>
      <c r="BS35" s="25">
        <v>29</v>
      </c>
      <c r="BT35" s="28"/>
      <c r="BU35" s="5" t="str">
        <f>IF(BV$2="","",HLOOKUP(BV$2,Instructions!$D$203:$AS$234,30,FALSE))</f>
        <v/>
      </c>
      <c r="BV35" s="29" t="str">
        <f t="shared" si="14"/>
        <v/>
      </c>
      <c r="BX35" s="25">
        <v>29</v>
      </c>
      <c r="BY35" s="28"/>
      <c r="BZ35" s="5" t="str">
        <f>IF(CA$2="","",HLOOKUP(CA$2,Instructions!$D$203:$AS$234,30,FALSE))</f>
        <v/>
      </c>
      <c r="CA35" s="29" t="str">
        <f t="shared" si="15"/>
        <v/>
      </c>
      <c r="CC35" s="25">
        <v>29</v>
      </c>
      <c r="CD35" s="28"/>
      <c r="CE35" s="5" t="str">
        <f>IF(CF$2="","",HLOOKUP(CF$2,Instructions!$D$203:$AS$234,30,FALSE))</f>
        <v/>
      </c>
      <c r="CF35" s="29" t="str">
        <f t="shared" si="16"/>
        <v/>
      </c>
      <c r="CH35" s="25">
        <v>29</v>
      </c>
      <c r="CI35" s="28"/>
      <c r="CJ35" s="5" t="str">
        <f>IF(CK$2="","",HLOOKUP(CK$2,Instructions!$D$203:$AS$234,30,FALSE))</f>
        <v/>
      </c>
      <c r="CK35" s="29" t="str">
        <f t="shared" si="17"/>
        <v/>
      </c>
      <c r="CM35" s="25">
        <v>29</v>
      </c>
      <c r="CN35" s="28"/>
      <c r="CO35" s="5" t="str">
        <f>IF(CP$2="","",HLOOKUP(CP$2,Instructions!$D$203:$AS$234,30,FALSE))</f>
        <v/>
      </c>
      <c r="CP35" s="29" t="str">
        <f t="shared" si="18"/>
        <v/>
      </c>
      <c r="CR35" s="25">
        <v>29</v>
      </c>
      <c r="CS35" s="28"/>
      <c r="CT35" s="5" t="str">
        <f>IF(CU$2="","",HLOOKUP(CU$2,Instructions!$D$203:$AS$234,30,FALSE))</f>
        <v/>
      </c>
      <c r="CU35" s="29" t="str">
        <f t="shared" si="19"/>
        <v/>
      </c>
      <c r="CW35" s="25">
        <v>29</v>
      </c>
      <c r="CX35" s="28"/>
      <c r="CY35" s="5" t="str">
        <f>IF(CZ$2="","",HLOOKUP(CZ$2,Instructions!$D$203:$AS$234,30,FALSE))</f>
        <v/>
      </c>
      <c r="CZ35" s="29" t="str">
        <f t="shared" si="20"/>
        <v/>
      </c>
      <c r="DB35" s="25">
        <v>29</v>
      </c>
      <c r="DC35" s="28"/>
      <c r="DD35" s="5" t="str">
        <f>IF(DE$2="","",HLOOKUP(DE$2,Instructions!$D$203:$AS$234,30,FALSE))</f>
        <v/>
      </c>
      <c r="DE35" s="29" t="str">
        <f t="shared" si="21"/>
        <v/>
      </c>
      <c r="DG35" s="25">
        <v>29</v>
      </c>
      <c r="DH35" s="28"/>
      <c r="DI35" s="5" t="str">
        <f>IF(DJ$2="","",HLOOKUP(DJ$2,Instructions!$D$203:$AS$234,30,FALSE))</f>
        <v/>
      </c>
      <c r="DJ35" s="29" t="str">
        <f t="shared" si="22"/>
        <v/>
      </c>
      <c r="DL35" s="25">
        <v>29</v>
      </c>
      <c r="DM35" s="28"/>
      <c r="DN35" s="5" t="str">
        <f>IF(DO$2="","",HLOOKUP(DO$2,Instructions!$D$203:$AS$234,30,FALSE))</f>
        <v/>
      </c>
      <c r="DO35" s="29" t="str">
        <f t="shared" si="23"/>
        <v/>
      </c>
      <c r="DQ35" s="25">
        <v>29</v>
      </c>
      <c r="DR35" s="28"/>
      <c r="DS35" s="5" t="str">
        <f>IF(DT$2="","",HLOOKUP(DT$2,Instructions!$D$203:$AS$234,30,FALSE))</f>
        <v/>
      </c>
      <c r="DT35" s="29" t="str">
        <f t="shared" si="24"/>
        <v/>
      </c>
      <c r="DV35" s="25">
        <v>29</v>
      </c>
      <c r="DW35" s="28"/>
      <c r="DX35" s="5" t="str">
        <f>IF(DY$2="","",HLOOKUP(DY$2,Instructions!$D$203:$AS$234,30,FALSE))</f>
        <v/>
      </c>
      <c r="DY35" s="29" t="str">
        <f t="shared" si="25"/>
        <v/>
      </c>
      <c r="EA35" s="25">
        <v>29</v>
      </c>
      <c r="EB35" s="28"/>
      <c r="EC35" s="5" t="str">
        <f>IF(ED$2="","",HLOOKUP(ED$2,Instructions!$D$203:$AS$234,30,FALSE))</f>
        <v/>
      </c>
      <c r="ED35" s="29" t="str">
        <f t="shared" si="26"/>
        <v/>
      </c>
      <c r="EF35" s="25">
        <v>29</v>
      </c>
      <c r="EG35" s="28"/>
      <c r="EH35" s="5" t="str">
        <f>IF(EI$2="","",HLOOKUP(EI$2,Instructions!$D$203:$AS$234,30,FALSE))</f>
        <v/>
      </c>
      <c r="EI35" s="29" t="str">
        <f t="shared" si="27"/>
        <v/>
      </c>
      <c r="EK35" s="25">
        <v>29</v>
      </c>
      <c r="EL35" s="28"/>
      <c r="EM35" s="5" t="str">
        <f>IF(EN$2="","",HLOOKUP(EN$2,Instructions!$D$203:$AS$234,30,FALSE))</f>
        <v/>
      </c>
      <c r="EN35" s="29" t="str">
        <f t="shared" si="28"/>
        <v/>
      </c>
      <c r="EP35" s="25">
        <v>29</v>
      </c>
      <c r="EQ35" s="28"/>
      <c r="ER35" s="5" t="str">
        <f>IF(ES$2="","",HLOOKUP(ES$2,Instructions!$D$203:$AS$234,30,FALSE))</f>
        <v/>
      </c>
      <c r="ES35" s="29" t="str">
        <f t="shared" si="29"/>
        <v/>
      </c>
      <c r="EU35" s="25">
        <v>29</v>
      </c>
      <c r="EV35" s="28"/>
      <c r="EW35" s="5" t="str">
        <f>IF(EX$2="","",HLOOKUP(EX$2,Instructions!$D$203:$AS$234,30,FALSE))</f>
        <v/>
      </c>
      <c r="EX35" s="29" t="str">
        <f t="shared" si="30"/>
        <v/>
      </c>
      <c r="EZ35" s="25">
        <v>29</v>
      </c>
      <c r="FA35" s="28"/>
      <c r="FB35" s="5" t="str">
        <f>IF(FC$2="","",HLOOKUP(FC$2,Instructions!$D$203:$AS$234,30,FALSE))</f>
        <v/>
      </c>
      <c r="FC35" s="29" t="str">
        <f t="shared" si="31"/>
        <v/>
      </c>
      <c r="FE35" s="25">
        <v>29</v>
      </c>
      <c r="FF35" s="28"/>
      <c r="FG35" s="5" t="str">
        <f>IF(FH$2="","",HLOOKUP(FH$2,Instructions!$D$203:$AS$234,30,FALSE))</f>
        <v/>
      </c>
      <c r="FH35" s="29" t="str">
        <f t="shared" si="32"/>
        <v/>
      </c>
      <c r="FJ35" s="25">
        <v>29</v>
      </c>
      <c r="FK35" s="28"/>
      <c r="FL35" s="5" t="str">
        <f>IF(FM$2="","",HLOOKUP(FM$2,Instructions!$D$203:$AS$234,30,FALSE))</f>
        <v/>
      </c>
      <c r="FM35" s="29" t="str">
        <f t="shared" si="33"/>
        <v/>
      </c>
      <c r="FO35" s="25">
        <v>29</v>
      </c>
      <c r="FP35" s="28"/>
      <c r="FQ35" s="5" t="str">
        <f>IF(FR$2="","",HLOOKUP(FR$2,Instructions!$D$203:$AS$234,30,FALSE))</f>
        <v/>
      </c>
      <c r="FR35" s="29" t="str">
        <f t="shared" si="34"/>
        <v/>
      </c>
      <c r="FT35" s="25">
        <v>29</v>
      </c>
      <c r="FU35" s="28"/>
      <c r="FV35" s="5" t="str">
        <f>IF(FW$2="","",HLOOKUP(FW$2,Instructions!$D$203:$AS$234,30,FALSE))</f>
        <v/>
      </c>
      <c r="FW35" s="29" t="str">
        <f t="shared" si="35"/>
        <v/>
      </c>
      <c r="FY35" s="25">
        <v>29</v>
      </c>
      <c r="FZ35" s="28"/>
      <c r="GA35" s="5" t="str">
        <f>IF(GB$2="","",HLOOKUP(GB$2,Instructions!$D$203:$AS$234,30,FALSE))</f>
        <v/>
      </c>
      <c r="GB35" s="29" t="str">
        <f t="shared" si="36"/>
        <v/>
      </c>
      <c r="GD35" s="25">
        <v>29</v>
      </c>
      <c r="GE35" s="28"/>
      <c r="GF35" s="5" t="str">
        <f>IF(GG$2="","",HLOOKUP(GG$2,Instructions!$D$203:$AS$234,30,FALSE))</f>
        <v/>
      </c>
      <c r="GG35" s="29" t="str">
        <f t="shared" si="37"/>
        <v/>
      </c>
      <c r="GI35" s="25">
        <v>29</v>
      </c>
      <c r="GJ35" s="28"/>
      <c r="GK35" s="5" t="str">
        <f>IF(GL$2="","",HLOOKUP(GL$2,Instructions!$D$203:$AS$234,30,FALSE))</f>
        <v/>
      </c>
      <c r="GL35" s="29" t="str">
        <f t="shared" si="38"/>
        <v/>
      </c>
      <c r="GN35" s="25">
        <v>29</v>
      </c>
      <c r="GO35" s="28"/>
      <c r="GP35" s="5" t="str">
        <f>IF(GQ$2="","",HLOOKUP(GQ$2,Instructions!$D$203:$AS$234,30,FALSE))</f>
        <v/>
      </c>
      <c r="GQ35" s="29" t="str">
        <f t="shared" si="39"/>
        <v/>
      </c>
    </row>
    <row r="36" spans="1:199" ht="15" thickBot="1" x14ac:dyDescent="0.35">
      <c r="A36" s="34">
        <v>30</v>
      </c>
      <c r="B36" s="35"/>
      <c r="C36" s="36" t="str">
        <f>IF(D$2="","",HLOOKUP(D$2,Instructions!$D$203:$AS$234,31,FALSE))</f>
        <v/>
      </c>
      <c r="D36" s="37" t="str">
        <f t="shared" si="0"/>
        <v/>
      </c>
      <c r="F36" s="34">
        <v>30</v>
      </c>
      <c r="G36" s="35"/>
      <c r="H36" s="36" t="str">
        <f>IF(I$2="","",HLOOKUP(I$2,Instructions!$D$203:$AS$234,31,FALSE))</f>
        <v/>
      </c>
      <c r="I36" s="37" t="str">
        <f t="shared" si="1"/>
        <v/>
      </c>
      <c r="K36" s="34">
        <v>30</v>
      </c>
      <c r="L36" s="35"/>
      <c r="M36" s="36" t="str">
        <f>IF(N$2="","",HLOOKUP(N$2,Instructions!$D$203:$AS$234,31,FALSE))</f>
        <v/>
      </c>
      <c r="N36" s="37" t="str">
        <f t="shared" si="2"/>
        <v/>
      </c>
      <c r="P36" s="34">
        <v>30</v>
      </c>
      <c r="Q36" s="35"/>
      <c r="R36" s="36" t="str">
        <f>IF(S$2="","",HLOOKUP(S$2,Instructions!$D$203:$AS$234,31,FALSE))</f>
        <v/>
      </c>
      <c r="S36" s="37" t="str">
        <f t="shared" si="3"/>
        <v/>
      </c>
      <c r="U36" s="34">
        <v>30</v>
      </c>
      <c r="V36" s="35"/>
      <c r="W36" s="36" t="str">
        <f>IF(X$2="","",HLOOKUP(X$2,Instructions!$D$203:$AS$234,31,FALSE))</f>
        <v/>
      </c>
      <c r="X36" s="37" t="str">
        <f t="shared" si="4"/>
        <v/>
      </c>
      <c r="Z36" s="34">
        <v>30</v>
      </c>
      <c r="AA36" s="35"/>
      <c r="AB36" s="36" t="str">
        <f>IF(AC$2="","",HLOOKUP(AC$2,Instructions!$D$203:$AS$234,31,FALSE))</f>
        <v/>
      </c>
      <c r="AC36" s="37" t="str">
        <f t="shared" si="5"/>
        <v/>
      </c>
      <c r="AE36" s="34">
        <v>30</v>
      </c>
      <c r="AF36" s="35"/>
      <c r="AG36" s="36" t="str">
        <f>IF(AH$2="","",HLOOKUP(AH$2,Instructions!$D$203:$AS$234,31,FALSE))</f>
        <v/>
      </c>
      <c r="AH36" s="37" t="str">
        <f t="shared" si="6"/>
        <v/>
      </c>
      <c r="AJ36" s="34">
        <v>30</v>
      </c>
      <c r="AK36" s="35"/>
      <c r="AL36" s="36" t="str">
        <f>IF(AM$2="","",HLOOKUP(AM$2,Instructions!$D$203:$AS$234,31,FALSE))</f>
        <v/>
      </c>
      <c r="AM36" s="37" t="str">
        <f t="shared" si="7"/>
        <v/>
      </c>
      <c r="AO36" s="34">
        <v>30</v>
      </c>
      <c r="AP36" s="35"/>
      <c r="AQ36" s="36" t="str">
        <f>IF(AR$2="","",HLOOKUP(AR$2,Instructions!$D$203:$AS$234,31,FALSE))</f>
        <v/>
      </c>
      <c r="AR36" s="37" t="str">
        <f t="shared" si="8"/>
        <v/>
      </c>
      <c r="AT36" s="34">
        <v>30</v>
      </c>
      <c r="AU36" s="35"/>
      <c r="AV36" s="36" t="str">
        <f>IF(AW$2="","",HLOOKUP(AW$2,Instructions!$D$203:$AS$234,31,FALSE))</f>
        <v/>
      </c>
      <c r="AW36" s="37" t="str">
        <f t="shared" si="9"/>
        <v/>
      </c>
      <c r="AY36" s="34">
        <v>30</v>
      </c>
      <c r="AZ36" s="35"/>
      <c r="BA36" s="36" t="str">
        <f>IF(BB$2="","",HLOOKUP(BB$2,Instructions!$D$203:$AS$234,31,FALSE))</f>
        <v/>
      </c>
      <c r="BB36" s="37" t="str">
        <f t="shared" si="10"/>
        <v/>
      </c>
      <c r="BD36" s="34">
        <v>30</v>
      </c>
      <c r="BE36" s="35"/>
      <c r="BF36" s="36" t="str">
        <f>IF(BG$2="","",HLOOKUP(BG$2,Instructions!$D$203:$AS$234,31,FALSE))</f>
        <v/>
      </c>
      <c r="BG36" s="37" t="str">
        <f t="shared" si="11"/>
        <v/>
      </c>
      <c r="BI36" s="34">
        <v>30</v>
      </c>
      <c r="BJ36" s="35"/>
      <c r="BK36" s="36" t="str">
        <f>IF(BL$2="","",HLOOKUP(BL$2,Instructions!$D$203:$AS$234,31,FALSE))</f>
        <v/>
      </c>
      <c r="BL36" s="37" t="str">
        <f t="shared" si="12"/>
        <v/>
      </c>
      <c r="BN36" s="34">
        <v>30</v>
      </c>
      <c r="BO36" s="35"/>
      <c r="BP36" s="36" t="str">
        <f>IF(BQ$2="","",HLOOKUP(BQ$2,Instructions!$D$203:$AS$234,31,FALSE))</f>
        <v/>
      </c>
      <c r="BQ36" s="37" t="str">
        <f t="shared" si="13"/>
        <v/>
      </c>
      <c r="BS36" s="34">
        <v>30</v>
      </c>
      <c r="BT36" s="35"/>
      <c r="BU36" s="36" t="str">
        <f>IF(BV$2="","",HLOOKUP(BV$2,Instructions!$D$203:$AS$234,31,FALSE))</f>
        <v/>
      </c>
      <c r="BV36" s="37" t="str">
        <f t="shared" si="14"/>
        <v/>
      </c>
      <c r="BX36" s="34">
        <v>30</v>
      </c>
      <c r="BY36" s="35"/>
      <c r="BZ36" s="36" t="str">
        <f>IF(CA$2="","",HLOOKUP(CA$2,Instructions!$D$203:$AS$234,31,FALSE))</f>
        <v/>
      </c>
      <c r="CA36" s="37" t="str">
        <f t="shared" si="15"/>
        <v/>
      </c>
      <c r="CC36" s="34">
        <v>30</v>
      </c>
      <c r="CD36" s="35"/>
      <c r="CE36" s="36" t="str">
        <f>IF(CF$2="","",HLOOKUP(CF$2,Instructions!$D$203:$AS$234,31,FALSE))</f>
        <v/>
      </c>
      <c r="CF36" s="37" t="str">
        <f t="shared" si="16"/>
        <v/>
      </c>
      <c r="CH36" s="34">
        <v>30</v>
      </c>
      <c r="CI36" s="35"/>
      <c r="CJ36" s="36" t="str">
        <f>IF(CK$2="","",HLOOKUP(CK$2,Instructions!$D$203:$AS$234,31,FALSE))</f>
        <v/>
      </c>
      <c r="CK36" s="37" t="str">
        <f t="shared" si="17"/>
        <v/>
      </c>
      <c r="CM36" s="34">
        <v>30</v>
      </c>
      <c r="CN36" s="35"/>
      <c r="CO36" s="36" t="str">
        <f>IF(CP$2="","",HLOOKUP(CP$2,Instructions!$D$203:$AS$234,31,FALSE))</f>
        <v/>
      </c>
      <c r="CP36" s="37" t="str">
        <f t="shared" si="18"/>
        <v/>
      </c>
      <c r="CR36" s="34">
        <v>30</v>
      </c>
      <c r="CS36" s="35"/>
      <c r="CT36" s="36" t="str">
        <f>IF(CU$2="","",HLOOKUP(CU$2,Instructions!$D$203:$AS$234,31,FALSE))</f>
        <v/>
      </c>
      <c r="CU36" s="37" t="str">
        <f t="shared" si="19"/>
        <v/>
      </c>
      <c r="CW36" s="34">
        <v>30</v>
      </c>
      <c r="CX36" s="35"/>
      <c r="CY36" s="36" t="str">
        <f>IF(CZ$2="","",HLOOKUP(CZ$2,Instructions!$D$203:$AS$234,31,FALSE))</f>
        <v/>
      </c>
      <c r="CZ36" s="37" t="str">
        <f t="shared" si="20"/>
        <v/>
      </c>
      <c r="DB36" s="34">
        <v>30</v>
      </c>
      <c r="DC36" s="35"/>
      <c r="DD36" s="36" t="str">
        <f>IF(DE$2="","",HLOOKUP(DE$2,Instructions!$D$203:$AS$234,31,FALSE))</f>
        <v/>
      </c>
      <c r="DE36" s="37" t="str">
        <f t="shared" si="21"/>
        <v/>
      </c>
      <c r="DG36" s="34">
        <v>30</v>
      </c>
      <c r="DH36" s="35"/>
      <c r="DI36" s="36" t="str">
        <f>IF(DJ$2="","",HLOOKUP(DJ$2,Instructions!$D$203:$AS$234,31,FALSE))</f>
        <v/>
      </c>
      <c r="DJ36" s="37" t="str">
        <f t="shared" si="22"/>
        <v/>
      </c>
      <c r="DL36" s="34">
        <v>30</v>
      </c>
      <c r="DM36" s="35"/>
      <c r="DN36" s="36" t="str">
        <f>IF(DO$2="","",HLOOKUP(DO$2,Instructions!$D$203:$AS$234,31,FALSE))</f>
        <v/>
      </c>
      <c r="DO36" s="37" t="str">
        <f t="shared" si="23"/>
        <v/>
      </c>
      <c r="DQ36" s="34">
        <v>30</v>
      </c>
      <c r="DR36" s="35"/>
      <c r="DS36" s="36" t="str">
        <f>IF(DT$2="","",HLOOKUP(DT$2,Instructions!$D$203:$AS$234,31,FALSE))</f>
        <v/>
      </c>
      <c r="DT36" s="37" t="str">
        <f t="shared" si="24"/>
        <v/>
      </c>
      <c r="DV36" s="34">
        <v>30</v>
      </c>
      <c r="DW36" s="35"/>
      <c r="DX36" s="36" t="str">
        <f>IF(DY$2="","",HLOOKUP(DY$2,Instructions!$D$203:$AS$234,31,FALSE))</f>
        <v/>
      </c>
      <c r="DY36" s="37" t="str">
        <f t="shared" si="25"/>
        <v/>
      </c>
      <c r="EA36" s="34">
        <v>30</v>
      </c>
      <c r="EB36" s="35"/>
      <c r="EC36" s="36" t="str">
        <f>IF(ED$2="","",HLOOKUP(ED$2,Instructions!$D$203:$AS$234,31,FALSE))</f>
        <v/>
      </c>
      <c r="ED36" s="37" t="str">
        <f t="shared" si="26"/>
        <v/>
      </c>
      <c r="EF36" s="34">
        <v>30</v>
      </c>
      <c r="EG36" s="35"/>
      <c r="EH36" s="36" t="str">
        <f>IF(EI$2="","",HLOOKUP(EI$2,Instructions!$D$203:$AS$234,31,FALSE))</f>
        <v/>
      </c>
      <c r="EI36" s="37" t="str">
        <f t="shared" si="27"/>
        <v/>
      </c>
      <c r="EK36" s="34">
        <v>30</v>
      </c>
      <c r="EL36" s="35"/>
      <c r="EM36" s="36" t="str">
        <f>IF(EN$2="","",HLOOKUP(EN$2,Instructions!$D$203:$AS$234,31,FALSE))</f>
        <v/>
      </c>
      <c r="EN36" s="37" t="str">
        <f t="shared" si="28"/>
        <v/>
      </c>
      <c r="EP36" s="34">
        <v>30</v>
      </c>
      <c r="EQ36" s="35"/>
      <c r="ER36" s="36" t="str">
        <f>IF(ES$2="","",HLOOKUP(ES$2,Instructions!$D$203:$AS$234,31,FALSE))</f>
        <v/>
      </c>
      <c r="ES36" s="37" t="str">
        <f t="shared" si="29"/>
        <v/>
      </c>
      <c r="EU36" s="34">
        <v>30</v>
      </c>
      <c r="EV36" s="35"/>
      <c r="EW36" s="36" t="str">
        <f>IF(EX$2="","",HLOOKUP(EX$2,Instructions!$D$203:$AS$234,31,FALSE))</f>
        <v/>
      </c>
      <c r="EX36" s="37" t="str">
        <f t="shared" si="30"/>
        <v/>
      </c>
      <c r="EZ36" s="34">
        <v>30</v>
      </c>
      <c r="FA36" s="35"/>
      <c r="FB36" s="36" t="str">
        <f>IF(FC$2="","",HLOOKUP(FC$2,Instructions!$D$203:$AS$234,31,FALSE))</f>
        <v/>
      </c>
      <c r="FC36" s="37" t="str">
        <f t="shared" si="31"/>
        <v/>
      </c>
      <c r="FE36" s="34">
        <v>30</v>
      </c>
      <c r="FF36" s="35"/>
      <c r="FG36" s="36" t="str">
        <f>IF(FH$2="","",HLOOKUP(FH$2,Instructions!$D$203:$AS$234,31,FALSE))</f>
        <v/>
      </c>
      <c r="FH36" s="37" t="str">
        <f t="shared" si="32"/>
        <v/>
      </c>
      <c r="FJ36" s="34">
        <v>30</v>
      </c>
      <c r="FK36" s="35"/>
      <c r="FL36" s="36" t="str">
        <f>IF(FM$2="","",HLOOKUP(FM$2,Instructions!$D$203:$AS$234,31,FALSE))</f>
        <v/>
      </c>
      <c r="FM36" s="37" t="str">
        <f t="shared" si="33"/>
        <v/>
      </c>
      <c r="FO36" s="34">
        <v>30</v>
      </c>
      <c r="FP36" s="35"/>
      <c r="FQ36" s="36" t="str">
        <f>IF(FR$2="","",HLOOKUP(FR$2,Instructions!$D$203:$AS$234,31,FALSE))</f>
        <v/>
      </c>
      <c r="FR36" s="37" t="str">
        <f t="shared" si="34"/>
        <v/>
      </c>
      <c r="FT36" s="34">
        <v>30</v>
      </c>
      <c r="FU36" s="35"/>
      <c r="FV36" s="36" t="str">
        <f>IF(FW$2="","",HLOOKUP(FW$2,Instructions!$D$203:$AS$234,31,FALSE))</f>
        <v/>
      </c>
      <c r="FW36" s="37" t="str">
        <f t="shared" si="35"/>
        <v/>
      </c>
      <c r="FY36" s="34">
        <v>30</v>
      </c>
      <c r="FZ36" s="35"/>
      <c r="GA36" s="36" t="str">
        <f>IF(GB$2="","",HLOOKUP(GB$2,Instructions!$D$203:$AS$234,31,FALSE))</f>
        <v/>
      </c>
      <c r="GB36" s="37" t="str">
        <f t="shared" si="36"/>
        <v/>
      </c>
      <c r="GD36" s="34">
        <v>30</v>
      </c>
      <c r="GE36" s="35"/>
      <c r="GF36" s="36" t="str">
        <f>IF(GG$2="","",HLOOKUP(GG$2,Instructions!$D$203:$AS$234,31,FALSE))</f>
        <v/>
      </c>
      <c r="GG36" s="37" t="str">
        <f t="shared" si="37"/>
        <v/>
      </c>
      <c r="GI36" s="34">
        <v>30</v>
      </c>
      <c r="GJ36" s="35"/>
      <c r="GK36" s="36" t="str">
        <f>IF(GL$2="","",HLOOKUP(GL$2,Instructions!$D$203:$AS$234,31,FALSE))</f>
        <v/>
      </c>
      <c r="GL36" s="37" t="str">
        <f t="shared" si="38"/>
        <v/>
      </c>
      <c r="GN36" s="34">
        <v>30</v>
      </c>
      <c r="GO36" s="35"/>
      <c r="GP36" s="36" t="str">
        <f>IF(GQ$2="","",HLOOKUP(GQ$2,Instructions!$D$203:$AS$234,31,FALSE))</f>
        <v/>
      </c>
      <c r="GQ36" s="37" t="str">
        <f t="shared" si="39"/>
        <v/>
      </c>
    </row>
    <row r="37" spans="1:199" ht="15" thickBot="1" x14ac:dyDescent="0.35"/>
    <row r="38" spans="1:199" ht="35.25" customHeight="1" x14ac:dyDescent="0.3">
      <c r="A38" s="16" t="s">
        <v>153</v>
      </c>
      <c r="B38" s="13" t="s">
        <v>150</v>
      </c>
      <c r="C38" s="13" t="s">
        <v>154</v>
      </c>
      <c r="D38" s="14" t="s">
        <v>152</v>
      </c>
      <c r="F38" s="16" t="s">
        <v>153</v>
      </c>
      <c r="G38" s="13" t="s">
        <v>150</v>
      </c>
      <c r="H38" s="13" t="s">
        <v>154</v>
      </c>
      <c r="I38" s="14" t="s">
        <v>152</v>
      </c>
      <c r="K38" s="16" t="s">
        <v>153</v>
      </c>
      <c r="L38" s="13" t="s">
        <v>150</v>
      </c>
      <c r="M38" s="13" t="s">
        <v>154</v>
      </c>
      <c r="N38" s="14" t="s">
        <v>152</v>
      </c>
      <c r="P38" s="16" t="s">
        <v>153</v>
      </c>
      <c r="Q38" s="13" t="s">
        <v>150</v>
      </c>
      <c r="R38" s="13" t="s">
        <v>154</v>
      </c>
      <c r="S38" s="14" t="s">
        <v>152</v>
      </c>
      <c r="U38" s="16" t="s">
        <v>153</v>
      </c>
      <c r="V38" s="13" t="s">
        <v>150</v>
      </c>
      <c r="W38" s="13" t="s">
        <v>154</v>
      </c>
      <c r="X38" s="14" t="s">
        <v>152</v>
      </c>
      <c r="Z38" s="16" t="s">
        <v>153</v>
      </c>
      <c r="AA38" s="13" t="s">
        <v>150</v>
      </c>
      <c r="AB38" s="13" t="s">
        <v>154</v>
      </c>
      <c r="AC38" s="14" t="s">
        <v>152</v>
      </c>
      <c r="AE38" s="16" t="s">
        <v>153</v>
      </c>
      <c r="AF38" s="13" t="s">
        <v>150</v>
      </c>
      <c r="AG38" s="13" t="s">
        <v>154</v>
      </c>
      <c r="AH38" s="14" t="s">
        <v>152</v>
      </c>
      <c r="AJ38" s="16" t="s">
        <v>153</v>
      </c>
      <c r="AK38" s="13" t="s">
        <v>150</v>
      </c>
      <c r="AL38" s="13" t="s">
        <v>154</v>
      </c>
      <c r="AM38" s="14" t="s">
        <v>152</v>
      </c>
      <c r="AO38" s="16" t="s">
        <v>153</v>
      </c>
      <c r="AP38" s="13" t="s">
        <v>150</v>
      </c>
      <c r="AQ38" s="13" t="s">
        <v>154</v>
      </c>
      <c r="AR38" s="14" t="s">
        <v>152</v>
      </c>
      <c r="AT38" s="16" t="s">
        <v>153</v>
      </c>
      <c r="AU38" s="13" t="s">
        <v>150</v>
      </c>
      <c r="AV38" s="13" t="s">
        <v>154</v>
      </c>
      <c r="AW38" s="14" t="s">
        <v>152</v>
      </c>
      <c r="AY38" s="16" t="s">
        <v>153</v>
      </c>
      <c r="AZ38" s="13" t="s">
        <v>150</v>
      </c>
      <c r="BA38" s="13" t="s">
        <v>154</v>
      </c>
      <c r="BB38" s="14" t="s">
        <v>152</v>
      </c>
      <c r="BD38" s="16" t="s">
        <v>153</v>
      </c>
      <c r="BE38" s="13" t="s">
        <v>150</v>
      </c>
      <c r="BF38" s="13" t="s">
        <v>154</v>
      </c>
      <c r="BG38" s="14" t="s">
        <v>152</v>
      </c>
      <c r="BI38" s="16" t="s">
        <v>153</v>
      </c>
      <c r="BJ38" s="13" t="s">
        <v>150</v>
      </c>
      <c r="BK38" s="13" t="s">
        <v>154</v>
      </c>
      <c r="BL38" s="14" t="s">
        <v>152</v>
      </c>
      <c r="BN38" s="16" t="s">
        <v>153</v>
      </c>
      <c r="BO38" s="13" t="s">
        <v>150</v>
      </c>
      <c r="BP38" s="13" t="s">
        <v>154</v>
      </c>
      <c r="BQ38" s="14" t="s">
        <v>152</v>
      </c>
      <c r="BS38" s="16" t="s">
        <v>153</v>
      </c>
      <c r="BT38" s="13" t="s">
        <v>150</v>
      </c>
      <c r="BU38" s="13" t="s">
        <v>154</v>
      </c>
      <c r="BV38" s="14" t="s">
        <v>152</v>
      </c>
      <c r="BX38" s="16" t="s">
        <v>153</v>
      </c>
      <c r="BY38" s="13" t="s">
        <v>150</v>
      </c>
      <c r="BZ38" s="13" t="s">
        <v>154</v>
      </c>
      <c r="CA38" s="14" t="s">
        <v>152</v>
      </c>
      <c r="CC38" s="16" t="s">
        <v>153</v>
      </c>
      <c r="CD38" s="13" t="s">
        <v>150</v>
      </c>
      <c r="CE38" s="13" t="s">
        <v>154</v>
      </c>
      <c r="CF38" s="14" t="s">
        <v>152</v>
      </c>
      <c r="CH38" s="16" t="s">
        <v>153</v>
      </c>
      <c r="CI38" s="13" t="s">
        <v>150</v>
      </c>
      <c r="CJ38" s="13" t="s">
        <v>154</v>
      </c>
      <c r="CK38" s="14" t="s">
        <v>152</v>
      </c>
      <c r="CM38" s="16" t="s">
        <v>153</v>
      </c>
      <c r="CN38" s="13" t="s">
        <v>150</v>
      </c>
      <c r="CO38" s="13" t="s">
        <v>154</v>
      </c>
      <c r="CP38" s="14" t="s">
        <v>152</v>
      </c>
      <c r="CR38" s="16" t="s">
        <v>153</v>
      </c>
      <c r="CS38" s="13" t="s">
        <v>150</v>
      </c>
      <c r="CT38" s="13" t="s">
        <v>154</v>
      </c>
      <c r="CU38" s="14" t="s">
        <v>152</v>
      </c>
      <c r="CW38" s="16" t="s">
        <v>153</v>
      </c>
      <c r="CX38" s="13" t="s">
        <v>150</v>
      </c>
      <c r="CY38" s="13" t="s">
        <v>154</v>
      </c>
      <c r="CZ38" s="14" t="s">
        <v>152</v>
      </c>
      <c r="DB38" s="16" t="s">
        <v>153</v>
      </c>
      <c r="DC38" s="13" t="s">
        <v>150</v>
      </c>
      <c r="DD38" s="13" t="s">
        <v>154</v>
      </c>
      <c r="DE38" s="14" t="s">
        <v>152</v>
      </c>
      <c r="DG38" s="16" t="s">
        <v>153</v>
      </c>
      <c r="DH38" s="13" t="s">
        <v>150</v>
      </c>
      <c r="DI38" s="13" t="s">
        <v>154</v>
      </c>
      <c r="DJ38" s="14" t="s">
        <v>152</v>
      </c>
      <c r="DL38" s="16" t="s">
        <v>153</v>
      </c>
      <c r="DM38" s="13" t="s">
        <v>150</v>
      </c>
      <c r="DN38" s="13" t="s">
        <v>154</v>
      </c>
      <c r="DO38" s="14" t="s">
        <v>152</v>
      </c>
      <c r="DQ38" s="16" t="s">
        <v>153</v>
      </c>
      <c r="DR38" s="13" t="s">
        <v>150</v>
      </c>
      <c r="DS38" s="13" t="s">
        <v>154</v>
      </c>
      <c r="DT38" s="14" t="s">
        <v>152</v>
      </c>
      <c r="DV38" s="16" t="s">
        <v>153</v>
      </c>
      <c r="DW38" s="13" t="s">
        <v>150</v>
      </c>
      <c r="DX38" s="13" t="s">
        <v>154</v>
      </c>
      <c r="DY38" s="14" t="s">
        <v>152</v>
      </c>
      <c r="EA38" s="16" t="s">
        <v>153</v>
      </c>
      <c r="EB38" s="13" t="s">
        <v>150</v>
      </c>
      <c r="EC38" s="13" t="s">
        <v>154</v>
      </c>
      <c r="ED38" s="14" t="s">
        <v>152</v>
      </c>
      <c r="EF38" s="16" t="s">
        <v>153</v>
      </c>
      <c r="EG38" s="13" t="s">
        <v>150</v>
      </c>
      <c r="EH38" s="13" t="s">
        <v>154</v>
      </c>
      <c r="EI38" s="14" t="s">
        <v>152</v>
      </c>
      <c r="EK38" s="16" t="s">
        <v>153</v>
      </c>
      <c r="EL38" s="13" t="s">
        <v>150</v>
      </c>
      <c r="EM38" s="13" t="s">
        <v>154</v>
      </c>
      <c r="EN38" s="14" t="s">
        <v>152</v>
      </c>
      <c r="EP38" s="16" t="s">
        <v>153</v>
      </c>
      <c r="EQ38" s="13" t="s">
        <v>150</v>
      </c>
      <c r="ER38" s="13" t="s">
        <v>154</v>
      </c>
      <c r="ES38" s="14" t="s">
        <v>152</v>
      </c>
      <c r="EU38" s="16" t="s">
        <v>153</v>
      </c>
      <c r="EV38" s="13" t="s">
        <v>150</v>
      </c>
      <c r="EW38" s="13" t="s">
        <v>154</v>
      </c>
      <c r="EX38" s="14" t="s">
        <v>152</v>
      </c>
      <c r="EZ38" s="16" t="s">
        <v>153</v>
      </c>
      <c r="FA38" s="13" t="s">
        <v>150</v>
      </c>
      <c r="FB38" s="13" t="s">
        <v>154</v>
      </c>
      <c r="FC38" s="14" t="s">
        <v>152</v>
      </c>
      <c r="FE38" s="16" t="s">
        <v>153</v>
      </c>
      <c r="FF38" s="13" t="s">
        <v>150</v>
      </c>
      <c r="FG38" s="13" t="s">
        <v>154</v>
      </c>
      <c r="FH38" s="14" t="s">
        <v>152</v>
      </c>
      <c r="FJ38" s="16" t="s">
        <v>153</v>
      </c>
      <c r="FK38" s="13" t="s">
        <v>150</v>
      </c>
      <c r="FL38" s="13" t="s">
        <v>154</v>
      </c>
      <c r="FM38" s="14" t="s">
        <v>152</v>
      </c>
      <c r="FO38" s="16" t="s">
        <v>153</v>
      </c>
      <c r="FP38" s="13" t="s">
        <v>150</v>
      </c>
      <c r="FQ38" s="13" t="s">
        <v>154</v>
      </c>
      <c r="FR38" s="14" t="s">
        <v>152</v>
      </c>
      <c r="FT38" s="16" t="s">
        <v>153</v>
      </c>
      <c r="FU38" s="13" t="s">
        <v>150</v>
      </c>
      <c r="FV38" s="13" t="s">
        <v>154</v>
      </c>
      <c r="FW38" s="14" t="s">
        <v>152</v>
      </c>
      <c r="FY38" s="16" t="s">
        <v>153</v>
      </c>
      <c r="FZ38" s="13" t="s">
        <v>150</v>
      </c>
      <c r="GA38" s="13" t="s">
        <v>154</v>
      </c>
      <c r="GB38" s="14" t="s">
        <v>152</v>
      </c>
      <c r="GD38" s="16" t="s">
        <v>153</v>
      </c>
      <c r="GE38" s="13" t="s">
        <v>150</v>
      </c>
      <c r="GF38" s="13" t="s">
        <v>154</v>
      </c>
      <c r="GG38" s="14" t="s">
        <v>152</v>
      </c>
      <c r="GI38" s="16" t="s">
        <v>153</v>
      </c>
      <c r="GJ38" s="13" t="s">
        <v>150</v>
      </c>
      <c r="GK38" s="13" t="s">
        <v>154</v>
      </c>
      <c r="GL38" s="14" t="s">
        <v>152</v>
      </c>
      <c r="GN38" s="16" t="s">
        <v>153</v>
      </c>
      <c r="GO38" s="13" t="s">
        <v>150</v>
      </c>
      <c r="GP38" s="13" t="s">
        <v>154</v>
      </c>
      <c r="GQ38" s="14" t="s">
        <v>152</v>
      </c>
    </row>
    <row r="39" spans="1:199" x14ac:dyDescent="0.3">
      <c r="A39" s="38" t="str">
        <f>IF(D$2="","",HLOOKUP(D$2,Instructions!$D$247:$AS$254,2,FALSE))</f>
        <v/>
      </c>
      <c r="B39" s="28"/>
      <c r="C39" s="5" t="str">
        <f>IF(D$2="","",HLOOKUP(D$2,Instructions!$D$237:$AS$244,2,FALSE))</f>
        <v/>
      </c>
      <c r="D39" s="29" t="str">
        <f>IF(B39="","",(B39*C39))</f>
        <v/>
      </c>
      <c r="F39" s="38" t="str">
        <f>IF(I$2="","",HLOOKUP(I$2,Instructions!$D$247:$AS$254,2,FALSE))</f>
        <v/>
      </c>
      <c r="G39" s="28"/>
      <c r="H39" s="5" t="str">
        <f>IF(I$2="","",HLOOKUP(I$2,Instructions!$D$237:$AS$244,2,FALSE))</f>
        <v/>
      </c>
      <c r="I39" s="29" t="str">
        <f>IF(G39="","",(G39*H39))</f>
        <v/>
      </c>
      <c r="K39" s="38" t="str">
        <f>IF(N$2="","",HLOOKUP(N$2,Instructions!$D$247:$AS$254,2,FALSE))</f>
        <v/>
      </c>
      <c r="L39" s="28"/>
      <c r="M39" s="5" t="str">
        <f>IF(N$2="","",HLOOKUP(N$2,Instructions!$D$237:$AS$244,2,FALSE))</f>
        <v/>
      </c>
      <c r="N39" s="29" t="str">
        <f>IF(L39="","",(L39*M39))</f>
        <v/>
      </c>
      <c r="P39" s="38" t="str">
        <f>IF(S$2="","",HLOOKUP(S$2,Instructions!$D$247:$AS$254,2,FALSE))</f>
        <v/>
      </c>
      <c r="Q39" s="28"/>
      <c r="R39" s="5" t="str">
        <f>IF(S$2="","",HLOOKUP(S$2,Instructions!$D$237:$AS$244,2,FALSE))</f>
        <v/>
      </c>
      <c r="S39" s="29" t="str">
        <f>IF(Q39="","",(Q39*R39))</f>
        <v/>
      </c>
      <c r="U39" s="38" t="str">
        <f>IF(X$2="","",HLOOKUP(X$2,Instructions!$D$247:$AS$254,2,FALSE))</f>
        <v/>
      </c>
      <c r="V39" s="28"/>
      <c r="W39" s="5" t="str">
        <f>IF(X$2="","",HLOOKUP(X$2,Instructions!$D$237:$AS$244,2,FALSE))</f>
        <v/>
      </c>
      <c r="X39" s="29" t="str">
        <f>IF(V39="","",(V39*W39))</f>
        <v/>
      </c>
      <c r="Z39" s="38" t="str">
        <f>IF(AC$2="","",HLOOKUP(AC$2,Instructions!$D$247:$AS$254,2,FALSE))</f>
        <v/>
      </c>
      <c r="AA39" s="28"/>
      <c r="AB39" s="5" t="str">
        <f>IF(AC$2="","",HLOOKUP(AC$2,Instructions!$D$237:$AS$244,2,FALSE))</f>
        <v/>
      </c>
      <c r="AC39" s="29" t="str">
        <f>IF(AA39="","",(AA39*AB39))</f>
        <v/>
      </c>
      <c r="AE39" s="38" t="str">
        <f>IF(AH$2="","",HLOOKUP(AH$2,Instructions!$D$247:$AS$254,2,FALSE))</f>
        <v/>
      </c>
      <c r="AF39" s="28"/>
      <c r="AG39" s="5" t="str">
        <f>IF(AH$2="","",HLOOKUP(AH$2,Instructions!$D$237:$AS$244,2,FALSE))</f>
        <v/>
      </c>
      <c r="AH39" s="29" t="str">
        <f>IF(AF39="","",(AF39*AG39))</f>
        <v/>
      </c>
      <c r="AJ39" s="38" t="str">
        <f>IF(AM$2="","",HLOOKUP(AM$2,Instructions!$D$247:$AS$254,2,FALSE))</f>
        <v/>
      </c>
      <c r="AK39" s="28"/>
      <c r="AL39" s="5" t="str">
        <f>IF(AM$2="","",HLOOKUP(AM$2,Instructions!$D$237:$AS$244,2,FALSE))</f>
        <v/>
      </c>
      <c r="AM39" s="29" t="str">
        <f>IF(AK39="","",(AK39*AL39))</f>
        <v/>
      </c>
      <c r="AO39" s="38" t="str">
        <f>IF(AR$2="","",HLOOKUP(AR$2,Instructions!$D$247:$AS$254,2,FALSE))</f>
        <v/>
      </c>
      <c r="AP39" s="28"/>
      <c r="AQ39" s="5" t="str">
        <f>IF(AR$2="","",HLOOKUP(AR$2,Instructions!$D$237:$AS$244,2,FALSE))</f>
        <v/>
      </c>
      <c r="AR39" s="29" t="str">
        <f>IF(AP39="","",(AP39*AQ39))</f>
        <v/>
      </c>
      <c r="AT39" s="38" t="str">
        <f>IF(AW$2="","",HLOOKUP(AW$2,Instructions!$D$247:$AS$254,2,FALSE))</f>
        <v/>
      </c>
      <c r="AU39" s="28"/>
      <c r="AV39" s="5" t="str">
        <f>IF(AW$2="","",HLOOKUP(AW$2,Instructions!$D$237:$AS$244,2,FALSE))</f>
        <v/>
      </c>
      <c r="AW39" s="29" t="str">
        <f>IF(AU39="","",(AU39*AV39))</f>
        <v/>
      </c>
      <c r="AY39" s="38" t="str">
        <f>IF(BB$2="","",HLOOKUP(BB$2,Instructions!$D$247:$AS$254,2,FALSE))</f>
        <v/>
      </c>
      <c r="AZ39" s="28"/>
      <c r="BA39" s="5" t="str">
        <f>IF(BB$2="","",HLOOKUP(BB$2,Instructions!$D$237:$AS$244,2,FALSE))</f>
        <v/>
      </c>
      <c r="BB39" s="29" t="str">
        <f>IF(AZ39="","",(AZ39*BA39))</f>
        <v/>
      </c>
      <c r="BD39" s="38" t="str">
        <f>IF(BG$2="","",HLOOKUP(BG$2,Instructions!$D$247:$AS$254,2,FALSE))</f>
        <v/>
      </c>
      <c r="BE39" s="28"/>
      <c r="BF39" s="5" t="str">
        <f>IF(BG$2="","",HLOOKUP(BG$2,Instructions!$D$237:$AS$244,2,FALSE))</f>
        <v/>
      </c>
      <c r="BG39" s="29" t="str">
        <f>IF(BE39="","",(BE39*BF39))</f>
        <v/>
      </c>
      <c r="BI39" s="38" t="str">
        <f>IF(BL$2="","",HLOOKUP(BL$2,Instructions!$D$247:$AS$254,2,FALSE))</f>
        <v/>
      </c>
      <c r="BJ39" s="28"/>
      <c r="BK39" s="5" t="str">
        <f>IF(BL$2="","",HLOOKUP(BL$2,Instructions!$D$237:$AS$244,2,FALSE))</f>
        <v/>
      </c>
      <c r="BL39" s="29" t="str">
        <f>IF(BJ39="","",(BJ39*BK39))</f>
        <v/>
      </c>
      <c r="BN39" s="38" t="str">
        <f>IF(BQ$2="","",HLOOKUP(BQ$2,Instructions!$D$247:$AS$254,2,FALSE))</f>
        <v/>
      </c>
      <c r="BO39" s="28"/>
      <c r="BP39" s="5" t="str">
        <f>IF(BQ$2="","",HLOOKUP(BQ$2,Instructions!$D$237:$AS$244,2,FALSE))</f>
        <v/>
      </c>
      <c r="BQ39" s="29" t="str">
        <f>IF(BO39="","",(BO39*BP39))</f>
        <v/>
      </c>
      <c r="BS39" s="38" t="str">
        <f>IF(BV$2="","",HLOOKUP(BV$2,Instructions!$D$247:$AS$254,2,FALSE))</f>
        <v/>
      </c>
      <c r="BT39" s="28"/>
      <c r="BU39" s="5" t="str">
        <f>IF(BV$2="","",HLOOKUP(BV$2,Instructions!$D$237:$AS$244,2,FALSE))</f>
        <v/>
      </c>
      <c r="BV39" s="29" t="str">
        <f>IF(BT39="","",(BT39*BU39))</f>
        <v/>
      </c>
      <c r="BX39" s="38" t="str">
        <f>IF(CA$2="","",HLOOKUP(CA$2,Instructions!$D$247:$AS$254,2,FALSE))</f>
        <v/>
      </c>
      <c r="BY39" s="28"/>
      <c r="BZ39" s="5" t="str">
        <f>IF(CA$2="","",HLOOKUP(CA$2,Instructions!$D$237:$AS$244,2,FALSE))</f>
        <v/>
      </c>
      <c r="CA39" s="29" t="str">
        <f>IF(BY39="","",(BY39*BZ39))</f>
        <v/>
      </c>
      <c r="CC39" s="38" t="str">
        <f>IF(CF$2="","",HLOOKUP(CF$2,Instructions!$D$247:$AS$254,2,FALSE))</f>
        <v/>
      </c>
      <c r="CD39" s="28"/>
      <c r="CE39" s="5" t="str">
        <f>IF(CF$2="","",HLOOKUP(CF$2,Instructions!$D$237:$AS$244,2,FALSE))</f>
        <v/>
      </c>
      <c r="CF39" s="29" t="str">
        <f>IF(CD39="","",(CD39*CE39))</f>
        <v/>
      </c>
      <c r="CH39" s="38" t="str">
        <f>IF(CK$2="","",HLOOKUP(CK$2,Instructions!$D$247:$AS$254,2,FALSE))</f>
        <v/>
      </c>
      <c r="CI39" s="28"/>
      <c r="CJ39" s="5" t="str">
        <f>IF(CK$2="","",HLOOKUP(CK$2,Instructions!$D$237:$AS$244,2,FALSE))</f>
        <v/>
      </c>
      <c r="CK39" s="29" t="str">
        <f>IF(CI39="","",(CI39*CJ39))</f>
        <v/>
      </c>
      <c r="CM39" s="38" t="str">
        <f>IF(CP$2="","",HLOOKUP(CP$2,Instructions!$D$247:$AS$254,2,FALSE))</f>
        <v/>
      </c>
      <c r="CN39" s="28"/>
      <c r="CO39" s="5" t="str">
        <f>IF(CP$2="","",HLOOKUP(CP$2,Instructions!$D$237:$AS$244,2,FALSE))</f>
        <v/>
      </c>
      <c r="CP39" s="29" t="str">
        <f>IF(CN39="","",(CN39*CO39))</f>
        <v/>
      </c>
      <c r="CR39" s="38" t="str">
        <f>IF(CU$2="","",HLOOKUP(CU$2,Instructions!$D$247:$AS$254,2,FALSE))</f>
        <v/>
      </c>
      <c r="CS39" s="28"/>
      <c r="CT39" s="5" t="str">
        <f>IF(CU$2="","",HLOOKUP(CU$2,Instructions!$D$237:$AS$244,2,FALSE))</f>
        <v/>
      </c>
      <c r="CU39" s="29" t="str">
        <f>IF(CS39="","",(CS39*CT39))</f>
        <v/>
      </c>
      <c r="CW39" s="38" t="str">
        <f>IF(CZ$2="","",HLOOKUP(CZ$2,Instructions!$D$247:$AS$254,2,FALSE))</f>
        <v/>
      </c>
      <c r="CX39" s="28"/>
      <c r="CY39" s="5" t="str">
        <f>IF(CZ$2="","",HLOOKUP(CZ$2,Instructions!$D$237:$AS$244,2,FALSE))</f>
        <v/>
      </c>
      <c r="CZ39" s="29" t="str">
        <f>IF(CX39="","",(CX39*CY39))</f>
        <v/>
      </c>
      <c r="DB39" s="38" t="str">
        <f>IF(DE$2="","",HLOOKUP(DE$2,Instructions!$D$247:$AS$254,2,FALSE))</f>
        <v/>
      </c>
      <c r="DC39" s="28"/>
      <c r="DD39" s="5" t="str">
        <f>IF(DE$2="","",HLOOKUP(DE$2,Instructions!$D$237:$AS$244,2,FALSE))</f>
        <v/>
      </c>
      <c r="DE39" s="29" t="str">
        <f>IF(DC39="","",(DC39*DD39))</f>
        <v/>
      </c>
      <c r="DG39" s="38" t="str">
        <f>IF(DJ$2="","",HLOOKUP(DJ$2,Instructions!$D$247:$AS$254,2,FALSE))</f>
        <v/>
      </c>
      <c r="DH39" s="28"/>
      <c r="DI39" s="5" t="str">
        <f>IF(DJ$2="","",HLOOKUP(DJ$2,Instructions!$D$237:$AS$244,2,FALSE))</f>
        <v/>
      </c>
      <c r="DJ39" s="29" t="str">
        <f>IF(DH39="","",(DH39*DI39))</f>
        <v/>
      </c>
      <c r="DL39" s="38" t="str">
        <f>IF(DO$2="","",HLOOKUP(DO$2,Instructions!$D$247:$AS$254,2,FALSE))</f>
        <v/>
      </c>
      <c r="DM39" s="28"/>
      <c r="DN39" s="5" t="str">
        <f>IF(DO$2="","",HLOOKUP(DO$2,Instructions!$D$237:$AS$244,2,FALSE))</f>
        <v/>
      </c>
      <c r="DO39" s="29" t="str">
        <f>IF(DM39="","",(DM39*DN39))</f>
        <v/>
      </c>
      <c r="DQ39" s="38" t="str">
        <f>IF(DT$2="","",HLOOKUP(DT$2,Instructions!$D$247:$AS$254,2,FALSE))</f>
        <v/>
      </c>
      <c r="DR39" s="28"/>
      <c r="DS39" s="5" t="str">
        <f>IF(DT$2="","",HLOOKUP(DT$2,Instructions!$D$237:$AS$244,2,FALSE))</f>
        <v/>
      </c>
      <c r="DT39" s="29" t="str">
        <f>IF(DR39="","",(DR39*DS39))</f>
        <v/>
      </c>
      <c r="DV39" s="38" t="str">
        <f>IF(DY$2="","",HLOOKUP(DY$2,Instructions!$D$247:$AS$254,2,FALSE))</f>
        <v/>
      </c>
      <c r="DW39" s="28"/>
      <c r="DX39" s="5" t="str">
        <f>IF(DY$2="","",HLOOKUP(DY$2,Instructions!$D$237:$AS$244,2,FALSE))</f>
        <v/>
      </c>
      <c r="DY39" s="29" t="str">
        <f>IF(DW39="","",(DW39*DX39))</f>
        <v/>
      </c>
      <c r="EA39" s="38" t="str">
        <f>IF(ED$2="","",HLOOKUP(ED$2,Instructions!$D$247:$AS$254,2,FALSE))</f>
        <v/>
      </c>
      <c r="EB39" s="28"/>
      <c r="EC39" s="5" t="str">
        <f>IF(ED$2="","",HLOOKUP(ED$2,Instructions!$D$237:$AS$244,2,FALSE))</f>
        <v/>
      </c>
      <c r="ED39" s="29" t="str">
        <f>IF(EB39="","",(EB39*EC39))</f>
        <v/>
      </c>
      <c r="EF39" s="38" t="str">
        <f>IF(EI$2="","",HLOOKUP(EI$2,Instructions!$D$247:$AS$254,2,FALSE))</f>
        <v/>
      </c>
      <c r="EG39" s="28"/>
      <c r="EH39" s="5" t="str">
        <f>IF(EI$2="","",HLOOKUP(EI$2,Instructions!$D$237:$AS$244,2,FALSE))</f>
        <v/>
      </c>
      <c r="EI39" s="29" t="str">
        <f>IF(EG39="","",(EG39*EH39))</f>
        <v/>
      </c>
      <c r="EK39" s="38" t="str">
        <f>IF(EN$2="","",HLOOKUP(EN$2,Instructions!$D$247:$AS$254,2,FALSE))</f>
        <v/>
      </c>
      <c r="EL39" s="28"/>
      <c r="EM39" s="5" t="str">
        <f>IF(EN$2="","",HLOOKUP(EN$2,Instructions!$D$237:$AS$244,2,FALSE))</f>
        <v/>
      </c>
      <c r="EN39" s="29" t="str">
        <f>IF(EL39="","",(EL39*EM39))</f>
        <v/>
      </c>
      <c r="EP39" s="38" t="str">
        <f>IF(ES$2="","",HLOOKUP(ES$2,Instructions!$D$247:$AS$254,2,FALSE))</f>
        <v/>
      </c>
      <c r="EQ39" s="28"/>
      <c r="ER39" s="5" t="str">
        <f>IF(ES$2="","",HLOOKUP(ES$2,Instructions!$D$237:$AS$244,2,FALSE))</f>
        <v/>
      </c>
      <c r="ES39" s="29" t="str">
        <f>IF(EQ39="","",(EQ39*ER39))</f>
        <v/>
      </c>
      <c r="EU39" s="38" t="str">
        <f>IF(EX$2="","",HLOOKUP(EX$2,Instructions!$D$247:$AS$254,2,FALSE))</f>
        <v/>
      </c>
      <c r="EV39" s="28"/>
      <c r="EW39" s="5" t="str">
        <f>IF(EX$2="","",HLOOKUP(EX$2,Instructions!$D$237:$AS$244,2,FALSE))</f>
        <v/>
      </c>
      <c r="EX39" s="29" t="str">
        <f>IF(EV39="","",(EV39*EW39))</f>
        <v/>
      </c>
      <c r="EZ39" s="38" t="str">
        <f>IF(FC$2="","",HLOOKUP(FC$2,Instructions!$D$247:$AS$254,2,FALSE))</f>
        <v/>
      </c>
      <c r="FA39" s="28"/>
      <c r="FB39" s="5" t="str">
        <f>IF(FC$2="","",HLOOKUP(FC$2,Instructions!$D$237:$AS$244,2,FALSE))</f>
        <v/>
      </c>
      <c r="FC39" s="29" t="str">
        <f>IF(FA39="","",(FA39*FB39))</f>
        <v/>
      </c>
      <c r="FE39" s="38" t="str">
        <f>IF(FH$2="","",HLOOKUP(FH$2,Instructions!$D$247:$AS$254,2,FALSE))</f>
        <v/>
      </c>
      <c r="FF39" s="28"/>
      <c r="FG39" s="5" t="str">
        <f>IF(FH$2="","",HLOOKUP(FH$2,Instructions!$D$237:$AS$244,2,FALSE))</f>
        <v/>
      </c>
      <c r="FH39" s="29" t="str">
        <f>IF(FF39="","",(FF39*FG39))</f>
        <v/>
      </c>
      <c r="FJ39" s="38" t="str">
        <f>IF(FM$2="","",HLOOKUP(FM$2,Instructions!$D$247:$AS$254,2,FALSE))</f>
        <v/>
      </c>
      <c r="FK39" s="28"/>
      <c r="FL39" s="5" t="str">
        <f>IF(FM$2="","",HLOOKUP(FM$2,Instructions!$D$237:$AS$244,2,FALSE))</f>
        <v/>
      </c>
      <c r="FM39" s="29" t="str">
        <f>IF(FK39="","",(FK39*FL39))</f>
        <v/>
      </c>
      <c r="FO39" s="38" t="str">
        <f>IF(FR$2="","",HLOOKUP(FR$2,Instructions!$D$247:$AS$254,2,FALSE))</f>
        <v/>
      </c>
      <c r="FP39" s="28"/>
      <c r="FQ39" s="5" t="str">
        <f>IF(FR$2="","",HLOOKUP(FR$2,Instructions!$D$237:$AS$244,2,FALSE))</f>
        <v/>
      </c>
      <c r="FR39" s="29" t="str">
        <f>IF(FP39="","",(FP39*FQ39))</f>
        <v/>
      </c>
      <c r="FT39" s="38" t="str">
        <f>IF(FW$2="","",HLOOKUP(FW$2,Instructions!$D$247:$AS$254,2,FALSE))</f>
        <v/>
      </c>
      <c r="FU39" s="28"/>
      <c r="FV39" s="5" t="str">
        <f>IF(FW$2="","",HLOOKUP(FW$2,Instructions!$D$237:$AS$244,2,FALSE))</f>
        <v/>
      </c>
      <c r="FW39" s="29" t="str">
        <f>IF(FU39="","",(FU39*FV39))</f>
        <v/>
      </c>
      <c r="FY39" s="38" t="str">
        <f>IF(GB$2="","",HLOOKUP(GB$2,Instructions!$D$247:$AS$254,2,FALSE))</f>
        <v/>
      </c>
      <c r="FZ39" s="28"/>
      <c r="GA39" s="5" t="str">
        <f>IF(GB$2="","",HLOOKUP(GB$2,Instructions!$D$237:$AS$244,2,FALSE))</f>
        <v/>
      </c>
      <c r="GB39" s="29" t="str">
        <f>IF(FZ39="","",(FZ39*GA39))</f>
        <v/>
      </c>
      <c r="GD39" s="38" t="str">
        <f>IF(GG$2="","",HLOOKUP(GG$2,Instructions!$D$247:$AS$254,2,FALSE))</f>
        <v/>
      </c>
      <c r="GE39" s="28"/>
      <c r="GF39" s="5" t="str">
        <f>IF(GG$2="","",HLOOKUP(GG$2,Instructions!$D$237:$AS$244,2,FALSE))</f>
        <v/>
      </c>
      <c r="GG39" s="29" t="str">
        <f>IF(GE39="","",(GE39*GF39))</f>
        <v/>
      </c>
      <c r="GI39" s="38" t="str">
        <f>IF(GL$2="","",HLOOKUP(GL$2,Instructions!$D$247:$AS$254,2,FALSE))</f>
        <v/>
      </c>
      <c r="GJ39" s="28"/>
      <c r="GK39" s="5" t="str">
        <f>IF(GL$2="","",HLOOKUP(GL$2,Instructions!$D$237:$AS$244,2,FALSE))</f>
        <v/>
      </c>
      <c r="GL39" s="29" t="str">
        <f>IF(GJ39="","",(GJ39*GK39))</f>
        <v/>
      </c>
      <c r="GN39" s="38" t="str">
        <f>IF(GQ$2="","",HLOOKUP(GQ$2,Instructions!$D$247:$AS$254,2,FALSE))</f>
        <v/>
      </c>
      <c r="GO39" s="28"/>
      <c r="GP39" s="5" t="str">
        <f>IF(GQ$2="","",HLOOKUP(GQ$2,Instructions!$D$237:$AS$244,2,FALSE))</f>
        <v/>
      </c>
      <c r="GQ39" s="29" t="str">
        <f>IF(GO39="","",(GO39*GP39))</f>
        <v/>
      </c>
    </row>
    <row r="40" spans="1:199" x14ac:dyDescent="0.3">
      <c r="A40" s="38" t="str">
        <f>IF(D$2="","",HLOOKUP(D$2,Instructions!$D$247:$AS$254,3,FALSE))</f>
        <v/>
      </c>
      <c r="B40" s="28"/>
      <c r="C40" s="5" t="str">
        <f>IF(D$2="","",HLOOKUP(D$2,Instructions!$D$237:$AS$244,3,FALSE))</f>
        <v/>
      </c>
      <c r="D40" s="29" t="str">
        <f t="shared" ref="D40:D44" si="40">IF(B40="","",(B40*C40))</f>
        <v/>
      </c>
      <c r="F40" s="38" t="str">
        <f>IF(I$2="","",HLOOKUP(I$2,Instructions!$D$247:$AS$254,3,FALSE))</f>
        <v/>
      </c>
      <c r="G40" s="28"/>
      <c r="H40" s="5" t="str">
        <f>IF(I$2="","",HLOOKUP(I$2,Instructions!$D$237:$AS$244,3,FALSE))</f>
        <v/>
      </c>
      <c r="I40" s="29" t="str">
        <f t="shared" ref="I40:I44" si="41">IF(G40="","",(G40*H40))</f>
        <v/>
      </c>
      <c r="K40" s="38" t="str">
        <f>IF(N$2="","",HLOOKUP(N$2,Instructions!$D$247:$AS$254,3,FALSE))</f>
        <v/>
      </c>
      <c r="L40" s="28"/>
      <c r="M40" s="5" t="str">
        <f>IF(N$2="","",HLOOKUP(N$2,Instructions!$D$237:$AS$244,3,FALSE))</f>
        <v/>
      </c>
      <c r="N40" s="29" t="str">
        <f t="shared" ref="N40:N44" si="42">IF(L40="","",(L40*M40))</f>
        <v/>
      </c>
      <c r="P40" s="38" t="str">
        <f>IF(S$2="","",HLOOKUP(S$2,Instructions!$D$247:$AS$254,3,FALSE))</f>
        <v/>
      </c>
      <c r="Q40" s="28"/>
      <c r="R40" s="5" t="str">
        <f>IF(S$2="","",HLOOKUP(S$2,Instructions!$D$237:$AS$244,3,FALSE))</f>
        <v/>
      </c>
      <c r="S40" s="29" t="str">
        <f t="shared" ref="S40:S44" si="43">IF(Q40="","",(Q40*R40))</f>
        <v/>
      </c>
      <c r="U40" s="38" t="str">
        <f>IF(X$2="","",HLOOKUP(X$2,Instructions!$D$247:$AS$254,3,FALSE))</f>
        <v/>
      </c>
      <c r="V40" s="28"/>
      <c r="W40" s="5" t="str">
        <f>IF(X$2="","",HLOOKUP(X$2,Instructions!$D$237:$AS$244,3,FALSE))</f>
        <v/>
      </c>
      <c r="X40" s="29" t="str">
        <f t="shared" ref="X40:X44" si="44">IF(V40="","",(V40*W40))</f>
        <v/>
      </c>
      <c r="Z40" s="38" t="str">
        <f>IF(AC$2="","",HLOOKUP(AC$2,Instructions!$D$247:$AS$254,3,FALSE))</f>
        <v/>
      </c>
      <c r="AA40" s="28"/>
      <c r="AB40" s="5" t="str">
        <f>IF(AC$2="","",HLOOKUP(AC$2,Instructions!$D$237:$AS$244,3,FALSE))</f>
        <v/>
      </c>
      <c r="AC40" s="29" t="str">
        <f t="shared" ref="AC40:AC44" si="45">IF(AA40="","",(AA40*AB40))</f>
        <v/>
      </c>
      <c r="AE40" s="38" t="str">
        <f>IF(AH$2="","",HLOOKUP(AH$2,Instructions!$D$247:$AS$254,3,FALSE))</f>
        <v/>
      </c>
      <c r="AF40" s="28"/>
      <c r="AG40" s="5" t="str">
        <f>IF(AH$2="","",HLOOKUP(AH$2,Instructions!$D$237:$AS$244,3,FALSE))</f>
        <v/>
      </c>
      <c r="AH40" s="29" t="str">
        <f t="shared" ref="AH40:AH44" si="46">IF(AF40="","",(AF40*AG40))</f>
        <v/>
      </c>
      <c r="AJ40" s="38" t="str">
        <f>IF(AM$2="","",HLOOKUP(AM$2,Instructions!$D$247:$AS$254,3,FALSE))</f>
        <v/>
      </c>
      <c r="AK40" s="28"/>
      <c r="AL40" s="5" t="str">
        <f>IF(AM$2="","",HLOOKUP(AM$2,Instructions!$D$237:$AS$244,3,FALSE))</f>
        <v/>
      </c>
      <c r="AM40" s="29" t="str">
        <f t="shared" ref="AM40:AM44" si="47">IF(AK40="","",(AK40*AL40))</f>
        <v/>
      </c>
      <c r="AO40" s="38" t="str">
        <f>IF(AR$2="","",HLOOKUP(AR$2,Instructions!$D$247:$AS$254,3,FALSE))</f>
        <v/>
      </c>
      <c r="AP40" s="28"/>
      <c r="AQ40" s="5" t="str">
        <f>IF(AR$2="","",HLOOKUP(AR$2,Instructions!$D$237:$AS$244,3,FALSE))</f>
        <v/>
      </c>
      <c r="AR40" s="29" t="str">
        <f t="shared" ref="AR40:AR44" si="48">IF(AP40="","",(AP40*AQ40))</f>
        <v/>
      </c>
      <c r="AT40" s="38" t="str">
        <f>IF(AW$2="","",HLOOKUP(AW$2,Instructions!$D$247:$AS$254,3,FALSE))</f>
        <v/>
      </c>
      <c r="AU40" s="28"/>
      <c r="AV40" s="5" t="str">
        <f>IF(AW$2="","",HLOOKUP(AW$2,Instructions!$D$237:$AS$244,3,FALSE))</f>
        <v/>
      </c>
      <c r="AW40" s="29" t="str">
        <f t="shared" ref="AW40:AW44" si="49">IF(AU40="","",(AU40*AV40))</f>
        <v/>
      </c>
      <c r="AY40" s="38" t="str">
        <f>IF(BB$2="","",HLOOKUP(BB$2,Instructions!$D$247:$AS$254,3,FALSE))</f>
        <v/>
      </c>
      <c r="AZ40" s="28"/>
      <c r="BA40" s="5" t="str">
        <f>IF(BB$2="","",HLOOKUP(BB$2,Instructions!$D$237:$AS$244,3,FALSE))</f>
        <v/>
      </c>
      <c r="BB40" s="29" t="str">
        <f t="shared" ref="BB40:BB44" si="50">IF(AZ40="","",(AZ40*BA40))</f>
        <v/>
      </c>
      <c r="BD40" s="38" t="str">
        <f>IF(BG$2="","",HLOOKUP(BG$2,Instructions!$D$247:$AS$254,3,FALSE))</f>
        <v/>
      </c>
      <c r="BE40" s="28"/>
      <c r="BF40" s="5" t="str">
        <f>IF(BG$2="","",HLOOKUP(BG$2,Instructions!$D$237:$AS$244,3,FALSE))</f>
        <v/>
      </c>
      <c r="BG40" s="29" t="str">
        <f t="shared" ref="BG40:BG44" si="51">IF(BE40="","",(BE40*BF40))</f>
        <v/>
      </c>
      <c r="BI40" s="38" t="str">
        <f>IF(BL$2="","",HLOOKUP(BL$2,Instructions!$D$247:$AS$254,3,FALSE))</f>
        <v/>
      </c>
      <c r="BJ40" s="28"/>
      <c r="BK40" s="5" t="str">
        <f>IF(BL$2="","",HLOOKUP(BL$2,Instructions!$D$237:$AS$244,3,FALSE))</f>
        <v/>
      </c>
      <c r="BL40" s="29" t="str">
        <f t="shared" ref="BL40:BL44" si="52">IF(BJ40="","",(BJ40*BK40))</f>
        <v/>
      </c>
      <c r="BN40" s="38" t="str">
        <f>IF(BQ$2="","",HLOOKUP(BQ$2,Instructions!$D$247:$AS$254,3,FALSE))</f>
        <v/>
      </c>
      <c r="BO40" s="28"/>
      <c r="BP40" s="5" t="str">
        <f>IF(BQ$2="","",HLOOKUP(BQ$2,Instructions!$D$237:$AS$244,3,FALSE))</f>
        <v/>
      </c>
      <c r="BQ40" s="29" t="str">
        <f t="shared" ref="BQ40:BQ44" si="53">IF(BO40="","",(BO40*BP40))</f>
        <v/>
      </c>
      <c r="BS40" s="38" t="str">
        <f>IF(BV$2="","",HLOOKUP(BV$2,Instructions!$D$247:$AS$254,3,FALSE))</f>
        <v/>
      </c>
      <c r="BT40" s="28"/>
      <c r="BU40" s="5" t="str">
        <f>IF(BV$2="","",HLOOKUP(BV$2,Instructions!$D$237:$AS$244,3,FALSE))</f>
        <v/>
      </c>
      <c r="BV40" s="29" t="str">
        <f t="shared" ref="BV40:BV44" si="54">IF(BT40="","",(BT40*BU40))</f>
        <v/>
      </c>
      <c r="BX40" s="38" t="str">
        <f>IF(CA$2="","",HLOOKUP(CA$2,Instructions!$D$247:$AS$254,3,FALSE))</f>
        <v/>
      </c>
      <c r="BY40" s="28"/>
      <c r="BZ40" s="5" t="str">
        <f>IF(CA$2="","",HLOOKUP(CA$2,Instructions!$D$237:$AS$244,3,FALSE))</f>
        <v/>
      </c>
      <c r="CA40" s="29" t="str">
        <f t="shared" ref="CA40:CA44" si="55">IF(BY40="","",(BY40*BZ40))</f>
        <v/>
      </c>
      <c r="CC40" s="38" t="str">
        <f>IF(CF$2="","",HLOOKUP(CF$2,Instructions!$D$247:$AS$254,3,FALSE))</f>
        <v/>
      </c>
      <c r="CD40" s="28"/>
      <c r="CE40" s="5" t="str">
        <f>IF(CF$2="","",HLOOKUP(CF$2,Instructions!$D$237:$AS$244,3,FALSE))</f>
        <v/>
      </c>
      <c r="CF40" s="29" t="str">
        <f t="shared" ref="CF40:CF44" si="56">IF(CD40="","",(CD40*CE40))</f>
        <v/>
      </c>
      <c r="CH40" s="38" t="str">
        <f>IF(CK$2="","",HLOOKUP(CK$2,Instructions!$D$247:$AS$254,3,FALSE))</f>
        <v/>
      </c>
      <c r="CI40" s="28"/>
      <c r="CJ40" s="5" t="str">
        <f>IF(CK$2="","",HLOOKUP(CK$2,Instructions!$D$237:$AS$244,3,FALSE))</f>
        <v/>
      </c>
      <c r="CK40" s="29" t="str">
        <f t="shared" ref="CK40:CK44" si="57">IF(CI40="","",(CI40*CJ40))</f>
        <v/>
      </c>
      <c r="CM40" s="38" t="str">
        <f>IF(CP$2="","",HLOOKUP(CP$2,Instructions!$D$247:$AS$254,3,FALSE))</f>
        <v/>
      </c>
      <c r="CN40" s="28"/>
      <c r="CO40" s="5" t="str">
        <f>IF(CP$2="","",HLOOKUP(CP$2,Instructions!$D$237:$AS$244,3,FALSE))</f>
        <v/>
      </c>
      <c r="CP40" s="29" t="str">
        <f t="shared" ref="CP40:CP44" si="58">IF(CN40="","",(CN40*CO40))</f>
        <v/>
      </c>
      <c r="CR40" s="38" t="str">
        <f>IF(CU$2="","",HLOOKUP(CU$2,Instructions!$D$247:$AS$254,3,FALSE))</f>
        <v/>
      </c>
      <c r="CS40" s="28"/>
      <c r="CT40" s="5" t="str">
        <f>IF(CU$2="","",HLOOKUP(CU$2,Instructions!$D$237:$AS$244,3,FALSE))</f>
        <v/>
      </c>
      <c r="CU40" s="29" t="str">
        <f t="shared" ref="CU40:CU44" si="59">IF(CS40="","",(CS40*CT40))</f>
        <v/>
      </c>
      <c r="CW40" s="38" t="str">
        <f>IF(CZ$2="","",HLOOKUP(CZ$2,Instructions!$D$247:$AS$254,3,FALSE))</f>
        <v/>
      </c>
      <c r="CX40" s="28"/>
      <c r="CY40" s="5" t="str">
        <f>IF(CZ$2="","",HLOOKUP(CZ$2,Instructions!$D$237:$AS$244,3,FALSE))</f>
        <v/>
      </c>
      <c r="CZ40" s="29" t="str">
        <f t="shared" ref="CZ40:CZ44" si="60">IF(CX40="","",(CX40*CY40))</f>
        <v/>
      </c>
      <c r="DB40" s="38" t="str">
        <f>IF(DE$2="","",HLOOKUP(DE$2,Instructions!$D$247:$AS$254,3,FALSE))</f>
        <v/>
      </c>
      <c r="DC40" s="28"/>
      <c r="DD40" s="5" t="str">
        <f>IF(DE$2="","",HLOOKUP(DE$2,Instructions!$D$237:$AS$244,3,FALSE))</f>
        <v/>
      </c>
      <c r="DE40" s="29" t="str">
        <f t="shared" ref="DE40:DE44" si="61">IF(DC40="","",(DC40*DD40))</f>
        <v/>
      </c>
      <c r="DG40" s="38" t="str">
        <f>IF(DJ$2="","",HLOOKUP(DJ$2,Instructions!$D$247:$AS$254,3,FALSE))</f>
        <v/>
      </c>
      <c r="DH40" s="28"/>
      <c r="DI40" s="5" t="str">
        <f>IF(DJ$2="","",HLOOKUP(DJ$2,Instructions!$D$237:$AS$244,3,FALSE))</f>
        <v/>
      </c>
      <c r="DJ40" s="29" t="str">
        <f t="shared" ref="DJ40:DJ44" si="62">IF(DH40="","",(DH40*DI40))</f>
        <v/>
      </c>
      <c r="DL40" s="38" t="str">
        <f>IF(DO$2="","",HLOOKUP(DO$2,Instructions!$D$247:$AS$254,3,FALSE))</f>
        <v/>
      </c>
      <c r="DM40" s="28"/>
      <c r="DN40" s="5" t="str">
        <f>IF(DO$2="","",HLOOKUP(DO$2,Instructions!$D$237:$AS$244,3,FALSE))</f>
        <v/>
      </c>
      <c r="DO40" s="29" t="str">
        <f t="shared" ref="DO40:DO44" si="63">IF(DM40="","",(DM40*DN40))</f>
        <v/>
      </c>
      <c r="DQ40" s="38" t="str">
        <f>IF(DT$2="","",HLOOKUP(DT$2,Instructions!$D$247:$AS$254,3,FALSE))</f>
        <v/>
      </c>
      <c r="DR40" s="28"/>
      <c r="DS40" s="5" t="str">
        <f>IF(DT$2="","",HLOOKUP(DT$2,Instructions!$D$237:$AS$244,3,FALSE))</f>
        <v/>
      </c>
      <c r="DT40" s="29" t="str">
        <f t="shared" ref="DT40:DT44" si="64">IF(DR40="","",(DR40*DS40))</f>
        <v/>
      </c>
      <c r="DV40" s="38" t="str">
        <f>IF(DY$2="","",HLOOKUP(DY$2,Instructions!$D$247:$AS$254,3,FALSE))</f>
        <v/>
      </c>
      <c r="DW40" s="28"/>
      <c r="DX40" s="5" t="str">
        <f>IF(DY$2="","",HLOOKUP(DY$2,Instructions!$D$237:$AS$244,3,FALSE))</f>
        <v/>
      </c>
      <c r="DY40" s="29" t="str">
        <f t="shared" ref="DY40:DY44" si="65">IF(DW40="","",(DW40*DX40))</f>
        <v/>
      </c>
      <c r="EA40" s="38" t="str">
        <f>IF(ED$2="","",HLOOKUP(ED$2,Instructions!$D$247:$AS$254,3,FALSE))</f>
        <v/>
      </c>
      <c r="EB40" s="28"/>
      <c r="EC40" s="5" t="str">
        <f>IF(ED$2="","",HLOOKUP(ED$2,Instructions!$D$237:$AS$244,3,FALSE))</f>
        <v/>
      </c>
      <c r="ED40" s="29" t="str">
        <f t="shared" ref="ED40:ED44" si="66">IF(EB40="","",(EB40*EC40))</f>
        <v/>
      </c>
      <c r="EF40" s="38" t="str">
        <f>IF(EI$2="","",HLOOKUP(EI$2,Instructions!$D$247:$AS$254,3,FALSE))</f>
        <v/>
      </c>
      <c r="EG40" s="28"/>
      <c r="EH40" s="5" t="str">
        <f>IF(EI$2="","",HLOOKUP(EI$2,Instructions!$D$237:$AS$244,3,FALSE))</f>
        <v/>
      </c>
      <c r="EI40" s="29" t="str">
        <f t="shared" ref="EI40:EI44" si="67">IF(EG40="","",(EG40*EH40))</f>
        <v/>
      </c>
      <c r="EK40" s="38" t="str">
        <f>IF(EN$2="","",HLOOKUP(EN$2,Instructions!$D$247:$AS$254,3,FALSE))</f>
        <v/>
      </c>
      <c r="EL40" s="28"/>
      <c r="EM40" s="5" t="str">
        <f>IF(EN$2="","",HLOOKUP(EN$2,Instructions!$D$237:$AS$244,3,FALSE))</f>
        <v/>
      </c>
      <c r="EN40" s="29" t="str">
        <f t="shared" ref="EN40:EN44" si="68">IF(EL40="","",(EL40*EM40))</f>
        <v/>
      </c>
      <c r="EP40" s="38" t="str">
        <f>IF(ES$2="","",HLOOKUP(ES$2,Instructions!$D$247:$AS$254,3,FALSE))</f>
        <v/>
      </c>
      <c r="EQ40" s="28"/>
      <c r="ER40" s="5" t="str">
        <f>IF(ES$2="","",HLOOKUP(ES$2,Instructions!$D$237:$AS$244,3,FALSE))</f>
        <v/>
      </c>
      <c r="ES40" s="29" t="str">
        <f t="shared" ref="ES40:ES44" si="69">IF(EQ40="","",(EQ40*ER40))</f>
        <v/>
      </c>
      <c r="EU40" s="38" t="str">
        <f>IF(EX$2="","",HLOOKUP(EX$2,Instructions!$D$247:$AS$254,3,FALSE))</f>
        <v/>
      </c>
      <c r="EV40" s="28"/>
      <c r="EW40" s="5" t="str">
        <f>IF(EX$2="","",HLOOKUP(EX$2,Instructions!$D$237:$AS$244,3,FALSE))</f>
        <v/>
      </c>
      <c r="EX40" s="29" t="str">
        <f t="shared" ref="EX40:EX44" si="70">IF(EV40="","",(EV40*EW40))</f>
        <v/>
      </c>
      <c r="EZ40" s="38" t="str">
        <f>IF(FC$2="","",HLOOKUP(FC$2,Instructions!$D$247:$AS$254,3,FALSE))</f>
        <v/>
      </c>
      <c r="FA40" s="28"/>
      <c r="FB40" s="5" t="str">
        <f>IF(FC$2="","",HLOOKUP(FC$2,Instructions!$D$237:$AS$244,3,FALSE))</f>
        <v/>
      </c>
      <c r="FC40" s="29" t="str">
        <f t="shared" ref="FC40:FC44" si="71">IF(FA40="","",(FA40*FB40))</f>
        <v/>
      </c>
      <c r="FE40" s="38" t="str">
        <f>IF(FH$2="","",HLOOKUP(FH$2,Instructions!$D$247:$AS$254,3,FALSE))</f>
        <v/>
      </c>
      <c r="FF40" s="28"/>
      <c r="FG40" s="5" t="str">
        <f>IF(FH$2="","",HLOOKUP(FH$2,Instructions!$D$237:$AS$244,3,FALSE))</f>
        <v/>
      </c>
      <c r="FH40" s="29" t="str">
        <f t="shared" ref="FH40:FH44" si="72">IF(FF40="","",(FF40*FG40))</f>
        <v/>
      </c>
      <c r="FJ40" s="38" t="str">
        <f>IF(FM$2="","",HLOOKUP(FM$2,Instructions!$D$247:$AS$254,3,FALSE))</f>
        <v/>
      </c>
      <c r="FK40" s="28"/>
      <c r="FL40" s="5" t="str">
        <f>IF(FM$2="","",HLOOKUP(FM$2,Instructions!$D$237:$AS$244,3,FALSE))</f>
        <v/>
      </c>
      <c r="FM40" s="29" t="str">
        <f t="shared" ref="FM40:FM44" si="73">IF(FK40="","",(FK40*FL40))</f>
        <v/>
      </c>
      <c r="FO40" s="38" t="str">
        <f>IF(FR$2="","",HLOOKUP(FR$2,Instructions!$D$247:$AS$254,3,FALSE))</f>
        <v/>
      </c>
      <c r="FP40" s="28"/>
      <c r="FQ40" s="5" t="str">
        <f>IF(FR$2="","",HLOOKUP(FR$2,Instructions!$D$237:$AS$244,3,FALSE))</f>
        <v/>
      </c>
      <c r="FR40" s="29" t="str">
        <f t="shared" ref="FR40:FR44" si="74">IF(FP40="","",(FP40*FQ40))</f>
        <v/>
      </c>
      <c r="FT40" s="38" t="str">
        <f>IF(FW$2="","",HLOOKUP(FW$2,Instructions!$D$247:$AS$254,3,FALSE))</f>
        <v/>
      </c>
      <c r="FU40" s="28"/>
      <c r="FV40" s="5" t="str">
        <f>IF(FW$2="","",HLOOKUP(FW$2,Instructions!$D$237:$AS$244,3,FALSE))</f>
        <v/>
      </c>
      <c r="FW40" s="29" t="str">
        <f t="shared" ref="FW40:FW44" si="75">IF(FU40="","",(FU40*FV40))</f>
        <v/>
      </c>
      <c r="FY40" s="38" t="str">
        <f>IF(GB$2="","",HLOOKUP(GB$2,Instructions!$D$247:$AS$254,3,FALSE))</f>
        <v/>
      </c>
      <c r="FZ40" s="28"/>
      <c r="GA40" s="5" t="str">
        <f>IF(GB$2="","",HLOOKUP(GB$2,Instructions!$D$237:$AS$244,3,FALSE))</f>
        <v/>
      </c>
      <c r="GB40" s="29" t="str">
        <f t="shared" ref="GB40:GB44" si="76">IF(FZ40="","",(FZ40*GA40))</f>
        <v/>
      </c>
      <c r="GD40" s="38" t="str">
        <f>IF(GG$2="","",HLOOKUP(GG$2,Instructions!$D$247:$AS$254,3,FALSE))</f>
        <v/>
      </c>
      <c r="GE40" s="28"/>
      <c r="GF40" s="5" t="str">
        <f>IF(GG$2="","",HLOOKUP(GG$2,Instructions!$D$237:$AS$244,3,FALSE))</f>
        <v/>
      </c>
      <c r="GG40" s="29" t="str">
        <f t="shared" ref="GG40:GG44" si="77">IF(GE40="","",(GE40*GF40))</f>
        <v/>
      </c>
      <c r="GI40" s="38" t="str">
        <f>IF(GL$2="","",HLOOKUP(GL$2,Instructions!$D$247:$AS$254,3,FALSE))</f>
        <v/>
      </c>
      <c r="GJ40" s="28"/>
      <c r="GK40" s="5" t="str">
        <f>IF(GL$2="","",HLOOKUP(GL$2,Instructions!$D$237:$AS$244,3,FALSE))</f>
        <v/>
      </c>
      <c r="GL40" s="29" t="str">
        <f t="shared" ref="GL40:GL44" si="78">IF(GJ40="","",(GJ40*GK40))</f>
        <v/>
      </c>
      <c r="GN40" s="38" t="str">
        <f>IF(GQ$2="","",HLOOKUP(GQ$2,Instructions!$D$247:$AS$254,3,FALSE))</f>
        <v/>
      </c>
      <c r="GO40" s="28"/>
      <c r="GP40" s="5" t="str">
        <f>IF(GQ$2="","",HLOOKUP(GQ$2,Instructions!$D$237:$AS$244,3,FALSE))</f>
        <v/>
      </c>
      <c r="GQ40" s="29" t="str">
        <f t="shared" ref="GQ40:GQ44" si="79">IF(GO40="","",(GO40*GP40))</f>
        <v/>
      </c>
    </row>
    <row r="41" spans="1:199" x14ac:dyDescent="0.3">
      <c r="A41" s="38" t="str">
        <f>IF(D$2="","",HLOOKUP(D$2,Instructions!$D$247:$AS$254,4,FALSE))</f>
        <v/>
      </c>
      <c r="B41" s="28"/>
      <c r="C41" s="5" t="str">
        <f>IF(D$2="","",HLOOKUP(D$2,Instructions!$D$237:$AS$244,4,FALSE))</f>
        <v/>
      </c>
      <c r="D41" s="29" t="str">
        <f t="shared" si="40"/>
        <v/>
      </c>
      <c r="F41" s="38" t="str">
        <f>IF(I$2="","",HLOOKUP(I$2,Instructions!$D$247:$AS$254,4,FALSE))</f>
        <v/>
      </c>
      <c r="G41" s="28"/>
      <c r="H41" s="5" t="str">
        <f>IF(I$2="","",HLOOKUP(I$2,Instructions!$D$237:$AS$244,4,FALSE))</f>
        <v/>
      </c>
      <c r="I41" s="29" t="str">
        <f t="shared" si="41"/>
        <v/>
      </c>
      <c r="K41" s="38" t="str">
        <f>IF(N$2="","",HLOOKUP(N$2,Instructions!$D$247:$AS$254,4,FALSE))</f>
        <v/>
      </c>
      <c r="L41" s="28"/>
      <c r="M41" s="5" t="str">
        <f>IF(N$2="","",HLOOKUP(N$2,Instructions!$D$237:$AS$244,4,FALSE))</f>
        <v/>
      </c>
      <c r="N41" s="29" t="str">
        <f t="shared" si="42"/>
        <v/>
      </c>
      <c r="P41" s="38" t="str">
        <f>IF(S$2="","",HLOOKUP(S$2,Instructions!$D$247:$AS$254,4,FALSE))</f>
        <v/>
      </c>
      <c r="Q41" s="28"/>
      <c r="R41" s="5" t="str">
        <f>IF(S$2="","",HLOOKUP(S$2,Instructions!$D$237:$AS$244,4,FALSE))</f>
        <v/>
      </c>
      <c r="S41" s="29" t="str">
        <f t="shared" si="43"/>
        <v/>
      </c>
      <c r="U41" s="38" t="str">
        <f>IF(X$2="","",HLOOKUP(X$2,Instructions!$D$247:$AS$254,4,FALSE))</f>
        <v/>
      </c>
      <c r="V41" s="28"/>
      <c r="W41" s="5" t="str">
        <f>IF(X$2="","",HLOOKUP(X$2,Instructions!$D$237:$AS$244,4,FALSE))</f>
        <v/>
      </c>
      <c r="X41" s="29" t="str">
        <f t="shared" si="44"/>
        <v/>
      </c>
      <c r="Z41" s="38" t="str">
        <f>IF(AC$2="","",HLOOKUP(AC$2,Instructions!$D$247:$AS$254,4,FALSE))</f>
        <v/>
      </c>
      <c r="AA41" s="28"/>
      <c r="AB41" s="5" t="str">
        <f>IF(AC$2="","",HLOOKUP(AC$2,Instructions!$D$237:$AS$244,4,FALSE))</f>
        <v/>
      </c>
      <c r="AC41" s="29" t="str">
        <f t="shared" si="45"/>
        <v/>
      </c>
      <c r="AE41" s="38" t="str">
        <f>IF(AH$2="","",HLOOKUP(AH$2,Instructions!$D$247:$AS$254,4,FALSE))</f>
        <v/>
      </c>
      <c r="AF41" s="28"/>
      <c r="AG41" s="5" t="str">
        <f>IF(AH$2="","",HLOOKUP(AH$2,Instructions!$D$237:$AS$244,4,FALSE))</f>
        <v/>
      </c>
      <c r="AH41" s="29" t="str">
        <f t="shared" si="46"/>
        <v/>
      </c>
      <c r="AJ41" s="38" t="str">
        <f>IF(AM$2="","",HLOOKUP(AM$2,Instructions!$D$247:$AS$254,4,FALSE))</f>
        <v/>
      </c>
      <c r="AK41" s="28"/>
      <c r="AL41" s="5" t="str">
        <f>IF(AM$2="","",HLOOKUP(AM$2,Instructions!$D$237:$AS$244,4,FALSE))</f>
        <v/>
      </c>
      <c r="AM41" s="29" t="str">
        <f t="shared" si="47"/>
        <v/>
      </c>
      <c r="AO41" s="38" t="str">
        <f>IF(AR$2="","",HLOOKUP(AR$2,Instructions!$D$247:$AS$254,4,FALSE))</f>
        <v/>
      </c>
      <c r="AP41" s="28"/>
      <c r="AQ41" s="5" t="str">
        <f>IF(AR$2="","",HLOOKUP(AR$2,Instructions!$D$237:$AS$244,4,FALSE))</f>
        <v/>
      </c>
      <c r="AR41" s="29" t="str">
        <f t="shared" si="48"/>
        <v/>
      </c>
      <c r="AT41" s="38" t="str">
        <f>IF(AW$2="","",HLOOKUP(AW$2,Instructions!$D$247:$AS$254,4,FALSE))</f>
        <v/>
      </c>
      <c r="AU41" s="28"/>
      <c r="AV41" s="5" t="str">
        <f>IF(AW$2="","",HLOOKUP(AW$2,Instructions!$D$237:$AS$244,4,FALSE))</f>
        <v/>
      </c>
      <c r="AW41" s="29" t="str">
        <f t="shared" si="49"/>
        <v/>
      </c>
      <c r="AY41" s="38" t="str">
        <f>IF(BB$2="","",HLOOKUP(BB$2,Instructions!$D$247:$AS$254,4,FALSE))</f>
        <v/>
      </c>
      <c r="AZ41" s="28"/>
      <c r="BA41" s="5" t="str">
        <f>IF(BB$2="","",HLOOKUP(BB$2,Instructions!$D$237:$AS$244,4,FALSE))</f>
        <v/>
      </c>
      <c r="BB41" s="29" t="str">
        <f t="shared" si="50"/>
        <v/>
      </c>
      <c r="BD41" s="38" t="str">
        <f>IF(BG$2="","",HLOOKUP(BG$2,Instructions!$D$247:$AS$254,4,FALSE))</f>
        <v/>
      </c>
      <c r="BE41" s="28"/>
      <c r="BF41" s="5" t="str">
        <f>IF(BG$2="","",HLOOKUP(BG$2,Instructions!$D$237:$AS$244,4,FALSE))</f>
        <v/>
      </c>
      <c r="BG41" s="29" t="str">
        <f t="shared" si="51"/>
        <v/>
      </c>
      <c r="BI41" s="38" t="str">
        <f>IF(BL$2="","",HLOOKUP(BL$2,Instructions!$D$247:$AS$254,4,FALSE))</f>
        <v/>
      </c>
      <c r="BJ41" s="28"/>
      <c r="BK41" s="5" t="str">
        <f>IF(BL$2="","",HLOOKUP(BL$2,Instructions!$D$237:$AS$244,4,FALSE))</f>
        <v/>
      </c>
      <c r="BL41" s="29" t="str">
        <f t="shared" si="52"/>
        <v/>
      </c>
      <c r="BN41" s="38" t="str">
        <f>IF(BQ$2="","",HLOOKUP(BQ$2,Instructions!$D$247:$AS$254,4,FALSE))</f>
        <v/>
      </c>
      <c r="BO41" s="28"/>
      <c r="BP41" s="5" t="str">
        <f>IF(BQ$2="","",HLOOKUP(BQ$2,Instructions!$D$237:$AS$244,4,FALSE))</f>
        <v/>
      </c>
      <c r="BQ41" s="29" t="str">
        <f t="shared" si="53"/>
        <v/>
      </c>
      <c r="BS41" s="38" t="str">
        <f>IF(BV$2="","",HLOOKUP(BV$2,Instructions!$D$247:$AS$254,4,FALSE))</f>
        <v/>
      </c>
      <c r="BT41" s="28"/>
      <c r="BU41" s="5" t="str">
        <f>IF(BV$2="","",HLOOKUP(BV$2,Instructions!$D$237:$AS$244,4,FALSE))</f>
        <v/>
      </c>
      <c r="BV41" s="29" t="str">
        <f t="shared" si="54"/>
        <v/>
      </c>
      <c r="BX41" s="38" t="str">
        <f>IF(CA$2="","",HLOOKUP(CA$2,Instructions!$D$247:$AS$254,4,FALSE))</f>
        <v/>
      </c>
      <c r="BY41" s="28"/>
      <c r="BZ41" s="5" t="str">
        <f>IF(CA$2="","",HLOOKUP(CA$2,Instructions!$D$237:$AS$244,4,FALSE))</f>
        <v/>
      </c>
      <c r="CA41" s="29" t="str">
        <f t="shared" si="55"/>
        <v/>
      </c>
      <c r="CC41" s="38" t="str">
        <f>IF(CF$2="","",HLOOKUP(CF$2,Instructions!$D$247:$AS$254,4,FALSE))</f>
        <v/>
      </c>
      <c r="CD41" s="28"/>
      <c r="CE41" s="5" t="str">
        <f>IF(CF$2="","",HLOOKUP(CF$2,Instructions!$D$237:$AS$244,4,FALSE))</f>
        <v/>
      </c>
      <c r="CF41" s="29" t="str">
        <f t="shared" si="56"/>
        <v/>
      </c>
      <c r="CH41" s="38" t="str">
        <f>IF(CK$2="","",HLOOKUP(CK$2,Instructions!$D$247:$AS$254,4,FALSE))</f>
        <v/>
      </c>
      <c r="CI41" s="28"/>
      <c r="CJ41" s="5" t="str">
        <f>IF(CK$2="","",HLOOKUP(CK$2,Instructions!$D$237:$AS$244,4,FALSE))</f>
        <v/>
      </c>
      <c r="CK41" s="29" t="str">
        <f t="shared" si="57"/>
        <v/>
      </c>
      <c r="CM41" s="38" t="str">
        <f>IF(CP$2="","",HLOOKUP(CP$2,Instructions!$D$247:$AS$254,4,FALSE))</f>
        <v/>
      </c>
      <c r="CN41" s="28"/>
      <c r="CO41" s="5" t="str">
        <f>IF(CP$2="","",HLOOKUP(CP$2,Instructions!$D$237:$AS$244,4,FALSE))</f>
        <v/>
      </c>
      <c r="CP41" s="29" t="str">
        <f t="shared" si="58"/>
        <v/>
      </c>
      <c r="CR41" s="38" t="str">
        <f>IF(CU$2="","",HLOOKUP(CU$2,Instructions!$D$247:$AS$254,4,FALSE))</f>
        <v/>
      </c>
      <c r="CS41" s="28"/>
      <c r="CT41" s="5" t="str">
        <f>IF(CU$2="","",HLOOKUP(CU$2,Instructions!$D$237:$AS$244,4,FALSE))</f>
        <v/>
      </c>
      <c r="CU41" s="29" t="str">
        <f t="shared" si="59"/>
        <v/>
      </c>
      <c r="CW41" s="38" t="str">
        <f>IF(CZ$2="","",HLOOKUP(CZ$2,Instructions!$D$247:$AS$254,4,FALSE))</f>
        <v/>
      </c>
      <c r="CX41" s="28"/>
      <c r="CY41" s="5" t="str">
        <f>IF(CZ$2="","",HLOOKUP(CZ$2,Instructions!$D$237:$AS$244,4,FALSE))</f>
        <v/>
      </c>
      <c r="CZ41" s="29" t="str">
        <f t="shared" si="60"/>
        <v/>
      </c>
      <c r="DB41" s="38" t="str">
        <f>IF(DE$2="","",HLOOKUP(DE$2,Instructions!$D$247:$AS$254,4,FALSE))</f>
        <v/>
      </c>
      <c r="DC41" s="28"/>
      <c r="DD41" s="5" t="str">
        <f>IF(DE$2="","",HLOOKUP(DE$2,Instructions!$D$237:$AS$244,4,FALSE))</f>
        <v/>
      </c>
      <c r="DE41" s="29" t="str">
        <f t="shared" si="61"/>
        <v/>
      </c>
      <c r="DG41" s="38" t="str">
        <f>IF(DJ$2="","",HLOOKUP(DJ$2,Instructions!$D$247:$AS$254,4,FALSE))</f>
        <v/>
      </c>
      <c r="DH41" s="28"/>
      <c r="DI41" s="5" t="str">
        <f>IF(DJ$2="","",HLOOKUP(DJ$2,Instructions!$D$237:$AS$244,4,FALSE))</f>
        <v/>
      </c>
      <c r="DJ41" s="29" t="str">
        <f t="shared" si="62"/>
        <v/>
      </c>
      <c r="DL41" s="38" t="str">
        <f>IF(DO$2="","",HLOOKUP(DO$2,Instructions!$D$247:$AS$254,4,FALSE))</f>
        <v/>
      </c>
      <c r="DM41" s="28"/>
      <c r="DN41" s="5" t="str">
        <f>IF(DO$2="","",HLOOKUP(DO$2,Instructions!$D$237:$AS$244,4,FALSE))</f>
        <v/>
      </c>
      <c r="DO41" s="29" t="str">
        <f t="shared" si="63"/>
        <v/>
      </c>
      <c r="DQ41" s="38" t="str">
        <f>IF(DT$2="","",HLOOKUP(DT$2,Instructions!$D$247:$AS$254,4,FALSE))</f>
        <v/>
      </c>
      <c r="DR41" s="28"/>
      <c r="DS41" s="5" t="str">
        <f>IF(DT$2="","",HLOOKUP(DT$2,Instructions!$D$237:$AS$244,4,FALSE))</f>
        <v/>
      </c>
      <c r="DT41" s="29" t="str">
        <f t="shared" si="64"/>
        <v/>
      </c>
      <c r="DV41" s="38" t="str">
        <f>IF(DY$2="","",HLOOKUP(DY$2,Instructions!$D$247:$AS$254,4,FALSE))</f>
        <v/>
      </c>
      <c r="DW41" s="28"/>
      <c r="DX41" s="5" t="str">
        <f>IF(DY$2="","",HLOOKUP(DY$2,Instructions!$D$237:$AS$244,4,FALSE))</f>
        <v/>
      </c>
      <c r="DY41" s="29" t="str">
        <f t="shared" si="65"/>
        <v/>
      </c>
      <c r="EA41" s="38" t="str">
        <f>IF(ED$2="","",HLOOKUP(ED$2,Instructions!$D$247:$AS$254,4,FALSE))</f>
        <v/>
      </c>
      <c r="EB41" s="28"/>
      <c r="EC41" s="5" t="str">
        <f>IF(ED$2="","",HLOOKUP(ED$2,Instructions!$D$237:$AS$244,4,FALSE))</f>
        <v/>
      </c>
      <c r="ED41" s="29" t="str">
        <f t="shared" si="66"/>
        <v/>
      </c>
      <c r="EF41" s="38" t="str">
        <f>IF(EI$2="","",HLOOKUP(EI$2,Instructions!$D$247:$AS$254,4,FALSE))</f>
        <v/>
      </c>
      <c r="EG41" s="28"/>
      <c r="EH41" s="5" t="str">
        <f>IF(EI$2="","",HLOOKUP(EI$2,Instructions!$D$237:$AS$244,4,FALSE))</f>
        <v/>
      </c>
      <c r="EI41" s="29" t="str">
        <f t="shared" si="67"/>
        <v/>
      </c>
      <c r="EK41" s="38" t="str">
        <f>IF(EN$2="","",HLOOKUP(EN$2,Instructions!$D$247:$AS$254,4,FALSE))</f>
        <v/>
      </c>
      <c r="EL41" s="28"/>
      <c r="EM41" s="5" t="str">
        <f>IF(EN$2="","",HLOOKUP(EN$2,Instructions!$D$237:$AS$244,4,FALSE))</f>
        <v/>
      </c>
      <c r="EN41" s="29" t="str">
        <f t="shared" si="68"/>
        <v/>
      </c>
      <c r="EP41" s="38" t="str">
        <f>IF(ES$2="","",HLOOKUP(ES$2,Instructions!$D$247:$AS$254,4,FALSE))</f>
        <v/>
      </c>
      <c r="EQ41" s="28"/>
      <c r="ER41" s="5" t="str">
        <f>IF(ES$2="","",HLOOKUP(ES$2,Instructions!$D$237:$AS$244,4,FALSE))</f>
        <v/>
      </c>
      <c r="ES41" s="29" t="str">
        <f t="shared" si="69"/>
        <v/>
      </c>
      <c r="EU41" s="38" t="str">
        <f>IF(EX$2="","",HLOOKUP(EX$2,Instructions!$D$247:$AS$254,4,FALSE))</f>
        <v/>
      </c>
      <c r="EV41" s="28"/>
      <c r="EW41" s="5" t="str">
        <f>IF(EX$2="","",HLOOKUP(EX$2,Instructions!$D$237:$AS$244,4,FALSE))</f>
        <v/>
      </c>
      <c r="EX41" s="29" t="str">
        <f t="shared" si="70"/>
        <v/>
      </c>
      <c r="EZ41" s="38" t="str">
        <f>IF(FC$2="","",HLOOKUP(FC$2,Instructions!$D$247:$AS$254,4,FALSE))</f>
        <v/>
      </c>
      <c r="FA41" s="28"/>
      <c r="FB41" s="5" t="str">
        <f>IF(FC$2="","",HLOOKUP(FC$2,Instructions!$D$237:$AS$244,4,FALSE))</f>
        <v/>
      </c>
      <c r="FC41" s="29" t="str">
        <f t="shared" si="71"/>
        <v/>
      </c>
      <c r="FE41" s="38" t="str">
        <f>IF(FH$2="","",HLOOKUP(FH$2,Instructions!$D$247:$AS$254,4,FALSE))</f>
        <v/>
      </c>
      <c r="FF41" s="28"/>
      <c r="FG41" s="5" t="str">
        <f>IF(FH$2="","",HLOOKUP(FH$2,Instructions!$D$237:$AS$244,4,FALSE))</f>
        <v/>
      </c>
      <c r="FH41" s="29" t="str">
        <f t="shared" si="72"/>
        <v/>
      </c>
      <c r="FJ41" s="38" t="str">
        <f>IF(FM$2="","",HLOOKUP(FM$2,Instructions!$D$247:$AS$254,4,FALSE))</f>
        <v/>
      </c>
      <c r="FK41" s="28"/>
      <c r="FL41" s="5" t="str">
        <f>IF(FM$2="","",HLOOKUP(FM$2,Instructions!$D$237:$AS$244,4,FALSE))</f>
        <v/>
      </c>
      <c r="FM41" s="29" t="str">
        <f t="shared" si="73"/>
        <v/>
      </c>
      <c r="FO41" s="38" t="str">
        <f>IF(FR$2="","",HLOOKUP(FR$2,Instructions!$D$247:$AS$254,4,FALSE))</f>
        <v/>
      </c>
      <c r="FP41" s="28"/>
      <c r="FQ41" s="5" t="str">
        <f>IF(FR$2="","",HLOOKUP(FR$2,Instructions!$D$237:$AS$244,4,FALSE))</f>
        <v/>
      </c>
      <c r="FR41" s="29" t="str">
        <f t="shared" si="74"/>
        <v/>
      </c>
      <c r="FT41" s="38" t="str">
        <f>IF(FW$2="","",HLOOKUP(FW$2,Instructions!$D$247:$AS$254,4,FALSE))</f>
        <v/>
      </c>
      <c r="FU41" s="28"/>
      <c r="FV41" s="5" t="str">
        <f>IF(FW$2="","",HLOOKUP(FW$2,Instructions!$D$237:$AS$244,4,FALSE))</f>
        <v/>
      </c>
      <c r="FW41" s="29" t="str">
        <f t="shared" si="75"/>
        <v/>
      </c>
      <c r="FY41" s="38" t="str">
        <f>IF(GB$2="","",HLOOKUP(GB$2,Instructions!$D$247:$AS$254,4,FALSE))</f>
        <v/>
      </c>
      <c r="FZ41" s="28"/>
      <c r="GA41" s="5" t="str">
        <f>IF(GB$2="","",HLOOKUP(GB$2,Instructions!$D$237:$AS$244,4,FALSE))</f>
        <v/>
      </c>
      <c r="GB41" s="29" t="str">
        <f t="shared" si="76"/>
        <v/>
      </c>
      <c r="GD41" s="38" t="str">
        <f>IF(GG$2="","",HLOOKUP(GG$2,Instructions!$D$247:$AS$254,4,FALSE))</f>
        <v/>
      </c>
      <c r="GE41" s="28"/>
      <c r="GF41" s="5" t="str">
        <f>IF(GG$2="","",HLOOKUP(GG$2,Instructions!$D$237:$AS$244,4,FALSE))</f>
        <v/>
      </c>
      <c r="GG41" s="29" t="str">
        <f t="shared" si="77"/>
        <v/>
      </c>
      <c r="GI41" s="38" t="str">
        <f>IF(GL$2="","",HLOOKUP(GL$2,Instructions!$D$247:$AS$254,4,FALSE))</f>
        <v/>
      </c>
      <c r="GJ41" s="28"/>
      <c r="GK41" s="5" t="str">
        <f>IF(GL$2="","",HLOOKUP(GL$2,Instructions!$D$237:$AS$244,4,FALSE))</f>
        <v/>
      </c>
      <c r="GL41" s="29" t="str">
        <f t="shared" si="78"/>
        <v/>
      </c>
      <c r="GN41" s="38" t="str">
        <f>IF(GQ$2="","",HLOOKUP(GQ$2,Instructions!$D$247:$AS$254,4,FALSE))</f>
        <v/>
      </c>
      <c r="GO41" s="28"/>
      <c r="GP41" s="5" t="str">
        <f>IF(GQ$2="","",HLOOKUP(GQ$2,Instructions!$D$237:$AS$244,4,FALSE))</f>
        <v/>
      </c>
      <c r="GQ41" s="29" t="str">
        <f t="shared" si="79"/>
        <v/>
      </c>
    </row>
    <row r="42" spans="1:199" x14ac:dyDescent="0.3">
      <c r="A42" s="38" t="str">
        <f>IF(D$2="","",HLOOKUP(D$2,Instructions!$D$247:$AS$254,5,FALSE))</f>
        <v/>
      </c>
      <c r="B42" s="28"/>
      <c r="C42" s="5" t="str">
        <f>IF(D$2="","",HLOOKUP(D$2,Instructions!$D$237:$AS$244,5,FALSE))</f>
        <v/>
      </c>
      <c r="D42" s="29" t="str">
        <f t="shared" si="40"/>
        <v/>
      </c>
      <c r="F42" s="38" t="str">
        <f>IF(I$2="","",HLOOKUP(I$2,Instructions!$D$247:$AS$254,5,FALSE))</f>
        <v/>
      </c>
      <c r="G42" s="28"/>
      <c r="H42" s="5" t="str">
        <f>IF(I$2="","",HLOOKUP(I$2,Instructions!$D$237:$AS$244,5,FALSE))</f>
        <v/>
      </c>
      <c r="I42" s="29" t="str">
        <f t="shared" si="41"/>
        <v/>
      </c>
      <c r="K42" s="38" t="str">
        <f>IF(N$2="","",HLOOKUP(N$2,Instructions!$D$247:$AS$254,5,FALSE))</f>
        <v/>
      </c>
      <c r="L42" s="28"/>
      <c r="M42" s="5" t="str">
        <f>IF(N$2="","",HLOOKUP(N$2,Instructions!$D$237:$AS$244,5,FALSE))</f>
        <v/>
      </c>
      <c r="N42" s="29" t="str">
        <f t="shared" si="42"/>
        <v/>
      </c>
      <c r="P42" s="38" t="str">
        <f>IF(S$2="","",HLOOKUP(S$2,Instructions!$D$247:$AS$254,5,FALSE))</f>
        <v/>
      </c>
      <c r="Q42" s="28"/>
      <c r="R42" s="5" t="str">
        <f>IF(S$2="","",HLOOKUP(S$2,Instructions!$D$237:$AS$244,5,FALSE))</f>
        <v/>
      </c>
      <c r="S42" s="29" t="str">
        <f t="shared" si="43"/>
        <v/>
      </c>
      <c r="U42" s="38" t="str">
        <f>IF(X$2="","",HLOOKUP(X$2,Instructions!$D$247:$AS$254,5,FALSE))</f>
        <v/>
      </c>
      <c r="V42" s="28"/>
      <c r="W42" s="5" t="str">
        <f>IF(X$2="","",HLOOKUP(X$2,Instructions!$D$237:$AS$244,5,FALSE))</f>
        <v/>
      </c>
      <c r="X42" s="29" t="str">
        <f t="shared" si="44"/>
        <v/>
      </c>
      <c r="Z42" s="38" t="str">
        <f>IF(AC$2="","",HLOOKUP(AC$2,Instructions!$D$247:$AS$254,5,FALSE))</f>
        <v/>
      </c>
      <c r="AA42" s="28"/>
      <c r="AB42" s="5" t="str">
        <f>IF(AC$2="","",HLOOKUP(AC$2,Instructions!$D$237:$AS$244,5,FALSE))</f>
        <v/>
      </c>
      <c r="AC42" s="29" t="str">
        <f t="shared" si="45"/>
        <v/>
      </c>
      <c r="AE42" s="38" t="str">
        <f>IF(AH$2="","",HLOOKUP(AH$2,Instructions!$D$247:$AS$254,5,FALSE))</f>
        <v/>
      </c>
      <c r="AF42" s="28"/>
      <c r="AG42" s="5" t="str">
        <f>IF(AH$2="","",HLOOKUP(AH$2,Instructions!$D$237:$AS$244,5,FALSE))</f>
        <v/>
      </c>
      <c r="AH42" s="29" t="str">
        <f t="shared" si="46"/>
        <v/>
      </c>
      <c r="AJ42" s="38" t="str">
        <f>IF(AM$2="","",HLOOKUP(AM$2,Instructions!$D$247:$AS$254,5,FALSE))</f>
        <v/>
      </c>
      <c r="AK42" s="28"/>
      <c r="AL42" s="5" t="str">
        <f>IF(AM$2="","",HLOOKUP(AM$2,Instructions!$D$237:$AS$244,5,FALSE))</f>
        <v/>
      </c>
      <c r="AM42" s="29" t="str">
        <f t="shared" si="47"/>
        <v/>
      </c>
      <c r="AO42" s="38" t="str">
        <f>IF(AR$2="","",HLOOKUP(AR$2,Instructions!$D$247:$AS$254,5,FALSE))</f>
        <v/>
      </c>
      <c r="AP42" s="28"/>
      <c r="AQ42" s="5" t="str">
        <f>IF(AR$2="","",HLOOKUP(AR$2,Instructions!$D$237:$AS$244,5,FALSE))</f>
        <v/>
      </c>
      <c r="AR42" s="29" t="str">
        <f t="shared" si="48"/>
        <v/>
      </c>
      <c r="AT42" s="38" t="str">
        <f>IF(AW$2="","",HLOOKUP(AW$2,Instructions!$D$247:$AS$254,5,FALSE))</f>
        <v/>
      </c>
      <c r="AU42" s="28"/>
      <c r="AV42" s="5" t="str">
        <f>IF(AW$2="","",HLOOKUP(AW$2,Instructions!$D$237:$AS$244,5,FALSE))</f>
        <v/>
      </c>
      <c r="AW42" s="29" t="str">
        <f t="shared" si="49"/>
        <v/>
      </c>
      <c r="AY42" s="38" t="str">
        <f>IF(BB$2="","",HLOOKUP(BB$2,Instructions!$D$247:$AS$254,5,FALSE))</f>
        <v/>
      </c>
      <c r="AZ42" s="28"/>
      <c r="BA42" s="5" t="str">
        <f>IF(BB$2="","",HLOOKUP(BB$2,Instructions!$D$237:$AS$244,5,FALSE))</f>
        <v/>
      </c>
      <c r="BB42" s="29" t="str">
        <f t="shared" si="50"/>
        <v/>
      </c>
      <c r="BD42" s="38" t="str">
        <f>IF(BG$2="","",HLOOKUP(BG$2,Instructions!$D$247:$AS$254,5,FALSE))</f>
        <v/>
      </c>
      <c r="BE42" s="28"/>
      <c r="BF42" s="5" t="str">
        <f>IF(BG$2="","",HLOOKUP(BG$2,Instructions!$D$237:$AS$244,5,FALSE))</f>
        <v/>
      </c>
      <c r="BG42" s="29" t="str">
        <f t="shared" si="51"/>
        <v/>
      </c>
      <c r="BI42" s="38" t="str">
        <f>IF(BL$2="","",HLOOKUP(BL$2,Instructions!$D$247:$AS$254,5,FALSE))</f>
        <v/>
      </c>
      <c r="BJ42" s="28"/>
      <c r="BK42" s="5" t="str">
        <f>IF(BL$2="","",HLOOKUP(BL$2,Instructions!$D$237:$AS$244,5,FALSE))</f>
        <v/>
      </c>
      <c r="BL42" s="29" t="str">
        <f t="shared" si="52"/>
        <v/>
      </c>
      <c r="BN42" s="38" t="str">
        <f>IF(BQ$2="","",HLOOKUP(BQ$2,Instructions!$D$247:$AS$254,5,FALSE))</f>
        <v/>
      </c>
      <c r="BO42" s="28"/>
      <c r="BP42" s="5" t="str">
        <f>IF(BQ$2="","",HLOOKUP(BQ$2,Instructions!$D$237:$AS$244,5,FALSE))</f>
        <v/>
      </c>
      <c r="BQ42" s="29" t="str">
        <f t="shared" si="53"/>
        <v/>
      </c>
      <c r="BS42" s="38" t="str">
        <f>IF(BV$2="","",HLOOKUP(BV$2,Instructions!$D$247:$AS$254,5,FALSE))</f>
        <v/>
      </c>
      <c r="BT42" s="28"/>
      <c r="BU42" s="5" t="str">
        <f>IF(BV$2="","",HLOOKUP(BV$2,Instructions!$D$237:$AS$244,5,FALSE))</f>
        <v/>
      </c>
      <c r="BV42" s="29" t="str">
        <f t="shared" si="54"/>
        <v/>
      </c>
      <c r="BX42" s="38" t="str">
        <f>IF(CA$2="","",HLOOKUP(CA$2,Instructions!$D$247:$AS$254,5,FALSE))</f>
        <v/>
      </c>
      <c r="BY42" s="28"/>
      <c r="BZ42" s="5" t="str">
        <f>IF(CA$2="","",HLOOKUP(CA$2,Instructions!$D$237:$AS$244,5,FALSE))</f>
        <v/>
      </c>
      <c r="CA42" s="29" t="str">
        <f t="shared" si="55"/>
        <v/>
      </c>
      <c r="CC42" s="38" t="str">
        <f>IF(CF$2="","",HLOOKUP(CF$2,Instructions!$D$247:$AS$254,5,FALSE))</f>
        <v/>
      </c>
      <c r="CD42" s="28"/>
      <c r="CE42" s="5" t="str">
        <f>IF(CF$2="","",HLOOKUP(CF$2,Instructions!$D$237:$AS$244,5,FALSE))</f>
        <v/>
      </c>
      <c r="CF42" s="29" t="str">
        <f t="shared" si="56"/>
        <v/>
      </c>
      <c r="CH42" s="38" t="str">
        <f>IF(CK$2="","",HLOOKUP(CK$2,Instructions!$D$247:$AS$254,5,FALSE))</f>
        <v/>
      </c>
      <c r="CI42" s="28"/>
      <c r="CJ42" s="5" t="str">
        <f>IF(CK$2="","",HLOOKUP(CK$2,Instructions!$D$237:$AS$244,5,FALSE))</f>
        <v/>
      </c>
      <c r="CK42" s="29" t="str">
        <f t="shared" si="57"/>
        <v/>
      </c>
      <c r="CM42" s="38" t="str">
        <f>IF(CP$2="","",HLOOKUP(CP$2,Instructions!$D$247:$AS$254,5,FALSE))</f>
        <v/>
      </c>
      <c r="CN42" s="28"/>
      <c r="CO42" s="5" t="str">
        <f>IF(CP$2="","",HLOOKUP(CP$2,Instructions!$D$237:$AS$244,5,FALSE))</f>
        <v/>
      </c>
      <c r="CP42" s="29" t="str">
        <f t="shared" si="58"/>
        <v/>
      </c>
      <c r="CR42" s="38" t="str">
        <f>IF(CU$2="","",HLOOKUP(CU$2,Instructions!$D$247:$AS$254,5,FALSE))</f>
        <v/>
      </c>
      <c r="CS42" s="28"/>
      <c r="CT42" s="5" t="str">
        <f>IF(CU$2="","",HLOOKUP(CU$2,Instructions!$D$237:$AS$244,5,FALSE))</f>
        <v/>
      </c>
      <c r="CU42" s="29" t="str">
        <f t="shared" si="59"/>
        <v/>
      </c>
      <c r="CW42" s="38" t="str">
        <f>IF(CZ$2="","",HLOOKUP(CZ$2,Instructions!$D$247:$AS$254,5,FALSE))</f>
        <v/>
      </c>
      <c r="CX42" s="28"/>
      <c r="CY42" s="5" t="str">
        <f>IF(CZ$2="","",HLOOKUP(CZ$2,Instructions!$D$237:$AS$244,5,FALSE))</f>
        <v/>
      </c>
      <c r="CZ42" s="29" t="str">
        <f t="shared" si="60"/>
        <v/>
      </c>
      <c r="DB42" s="38" t="str">
        <f>IF(DE$2="","",HLOOKUP(DE$2,Instructions!$D$247:$AS$254,5,FALSE))</f>
        <v/>
      </c>
      <c r="DC42" s="28"/>
      <c r="DD42" s="5" t="str">
        <f>IF(DE$2="","",HLOOKUP(DE$2,Instructions!$D$237:$AS$244,5,FALSE))</f>
        <v/>
      </c>
      <c r="DE42" s="29" t="str">
        <f t="shared" si="61"/>
        <v/>
      </c>
      <c r="DG42" s="38" t="str">
        <f>IF(DJ$2="","",HLOOKUP(DJ$2,Instructions!$D$247:$AS$254,5,FALSE))</f>
        <v/>
      </c>
      <c r="DH42" s="28"/>
      <c r="DI42" s="5" t="str">
        <f>IF(DJ$2="","",HLOOKUP(DJ$2,Instructions!$D$237:$AS$244,5,FALSE))</f>
        <v/>
      </c>
      <c r="DJ42" s="29" t="str">
        <f t="shared" si="62"/>
        <v/>
      </c>
      <c r="DL42" s="38" t="str">
        <f>IF(DO$2="","",HLOOKUP(DO$2,Instructions!$D$247:$AS$254,5,FALSE))</f>
        <v/>
      </c>
      <c r="DM42" s="28"/>
      <c r="DN42" s="5" t="str">
        <f>IF(DO$2="","",HLOOKUP(DO$2,Instructions!$D$237:$AS$244,5,FALSE))</f>
        <v/>
      </c>
      <c r="DO42" s="29" t="str">
        <f t="shared" si="63"/>
        <v/>
      </c>
      <c r="DQ42" s="38" t="str">
        <f>IF(DT$2="","",HLOOKUP(DT$2,Instructions!$D$247:$AS$254,5,FALSE))</f>
        <v/>
      </c>
      <c r="DR42" s="28"/>
      <c r="DS42" s="5" t="str">
        <f>IF(DT$2="","",HLOOKUP(DT$2,Instructions!$D$237:$AS$244,5,FALSE))</f>
        <v/>
      </c>
      <c r="DT42" s="29" t="str">
        <f t="shared" si="64"/>
        <v/>
      </c>
      <c r="DV42" s="38" t="str">
        <f>IF(DY$2="","",HLOOKUP(DY$2,Instructions!$D$247:$AS$254,5,FALSE))</f>
        <v/>
      </c>
      <c r="DW42" s="28"/>
      <c r="DX42" s="5" t="str">
        <f>IF(DY$2="","",HLOOKUP(DY$2,Instructions!$D$237:$AS$244,5,FALSE))</f>
        <v/>
      </c>
      <c r="DY42" s="29" t="str">
        <f t="shared" si="65"/>
        <v/>
      </c>
      <c r="EA42" s="38" t="str">
        <f>IF(ED$2="","",HLOOKUP(ED$2,Instructions!$D$247:$AS$254,5,FALSE))</f>
        <v/>
      </c>
      <c r="EB42" s="28"/>
      <c r="EC42" s="5" t="str">
        <f>IF(ED$2="","",HLOOKUP(ED$2,Instructions!$D$237:$AS$244,5,FALSE))</f>
        <v/>
      </c>
      <c r="ED42" s="29" t="str">
        <f t="shared" si="66"/>
        <v/>
      </c>
      <c r="EF42" s="38" t="str">
        <f>IF(EI$2="","",HLOOKUP(EI$2,Instructions!$D$247:$AS$254,5,FALSE))</f>
        <v/>
      </c>
      <c r="EG42" s="28"/>
      <c r="EH42" s="5" t="str">
        <f>IF(EI$2="","",HLOOKUP(EI$2,Instructions!$D$237:$AS$244,5,FALSE))</f>
        <v/>
      </c>
      <c r="EI42" s="29" t="str">
        <f t="shared" si="67"/>
        <v/>
      </c>
      <c r="EK42" s="38" t="str">
        <f>IF(EN$2="","",HLOOKUP(EN$2,Instructions!$D$247:$AS$254,5,FALSE))</f>
        <v/>
      </c>
      <c r="EL42" s="28"/>
      <c r="EM42" s="5" t="str">
        <f>IF(EN$2="","",HLOOKUP(EN$2,Instructions!$D$237:$AS$244,5,FALSE))</f>
        <v/>
      </c>
      <c r="EN42" s="29" t="str">
        <f t="shared" si="68"/>
        <v/>
      </c>
      <c r="EP42" s="38" t="str">
        <f>IF(ES$2="","",HLOOKUP(ES$2,Instructions!$D$247:$AS$254,5,FALSE))</f>
        <v/>
      </c>
      <c r="EQ42" s="28"/>
      <c r="ER42" s="5" t="str">
        <f>IF(ES$2="","",HLOOKUP(ES$2,Instructions!$D$237:$AS$244,5,FALSE))</f>
        <v/>
      </c>
      <c r="ES42" s="29" t="str">
        <f t="shared" si="69"/>
        <v/>
      </c>
      <c r="EU42" s="38" t="str">
        <f>IF(EX$2="","",HLOOKUP(EX$2,Instructions!$D$247:$AS$254,5,FALSE))</f>
        <v/>
      </c>
      <c r="EV42" s="28"/>
      <c r="EW42" s="5" t="str">
        <f>IF(EX$2="","",HLOOKUP(EX$2,Instructions!$D$237:$AS$244,5,FALSE))</f>
        <v/>
      </c>
      <c r="EX42" s="29" t="str">
        <f t="shared" si="70"/>
        <v/>
      </c>
      <c r="EZ42" s="38" t="str">
        <f>IF(FC$2="","",HLOOKUP(FC$2,Instructions!$D$247:$AS$254,5,FALSE))</f>
        <v/>
      </c>
      <c r="FA42" s="28"/>
      <c r="FB42" s="5" t="str">
        <f>IF(FC$2="","",HLOOKUP(FC$2,Instructions!$D$237:$AS$244,5,FALSE))</f>
        <v/>
      </c>
      <c r="FC42" s="29" t="str">
        <f t="shared" si="71"/>
        <v/>
      </c>
      <c r="FE42" s="38" t="str">
        <f>IF(FH$2="","",HLOOKUP(FH$2,Instructions!$D$247:$AS$254,5,FALSE))</f>
        <v/>
      </c>
      <c r="FF42" s="28"/>
      <c r="FG42" s="5" t="str">
        <f>IF(FH$2="","",HLOOKUP(FH$2,Instructions!$D$237:$AS$244,5,FALSE))</f>
        <v/>
      </c>
      <c r="FH42" s="29" t="str">
        <f t="shared" si="72"/>
        <v/>
      </c>
      <c r="FJ42" s="38" t="str">
        <f>IF(FM$2="","",HLOOKUP(FM$2,Instructions!$D$247:$AS$254,5,FALSE))</f>
        <v/>
      </c>
      <c r="FK42" s="28"/>
      <c r="FL42" s="5" t="str">
        <f>IF(FM$2="","",HLOOKUP(FM$2,Instructions!$D$237:$AS$244,5,FALSE))</f>
        <v/>
      </c>
      <c r="FM42" s="29" t="str">
        <f t="shared" si="73"/>
        <v/>
      </c>
      <c r="FO42" s="38" t="str">
        <f>IF(FR$2="","",HLOOKUP(FR$2,Instructions!$D$247:$AS$254,5,FALSE))</f>
        <v/>
      </c>
      <c r="FP42" s="28"/>
      <c r="FQ42" s="5" t="str">
        <f>IF(FR$2="","",HLOOKUP(FR$2,Instructions!$D$237:$AS$244,5,FALSE))</f>
        <v/>
      </c>
      <c r="FR42" s="29" t="str">
        <f t="shared" si="74"/>
        <v/>
      </c>
      <c r="FT42" s="38" t="str">
        <f>IF(FW$2="","",HLOOKUP(FW$2,Instructions!$D$247:$AS$254,5,FALSE))</f>
        <v/>
      </c>
      <c r="FU42" s="28"/>
      <c r="FV42" s="5" t="str">
        <f>IF(FW$2="","",HLOOKUP(FW$2,Instructions!$D$237:$AS$244,5,FALSE))</f>
        <v/>
      </c>
      <c r="FW42" s="29" t="str">
        <f t="shared" si="75"/>
        <v/>
      </c>
      <c r="FY42" s="38" t="str">
        <f>IF(GB$2="","",HLOOKUP(GB$2,Instructions!$D$247:$AS$254,5,FALSE))</f>
        <v/>
      </c>
      <c r="FZ42" s="28"/>
      <c r="GA42" s="5" t="str">
        <f>IF(GB$2="","",HLOOKUP(GB$2,Instructions!$D$237:$AS$244,5,FALSE))</f>
        <v/>
      </c>
      <c r="GB42" s="29" t="str">
        <f t="shared" si="76"/>
        <v/>
      </c>
      <c r="GD42" s="38" t="str">
        <f>IF(GG$2="","",HLOOKUP(GG$2,Instructions!$D$247:$AS$254,5,FALSE))</f>
        <v/>
      </c>
      <c r="GE42" s="28"/>
      <c r="GF42" s="5" t="str">
        <f>IF(GG$2="","",HLOOKUP(GG$2,Instructions!$D$237:$AS$244,5,FALSE))</f>
        <v/>
      </c>
      <c r="GG42" s="29" t="str">
        <f t="shared" si="77"/>
        <v/>
      </c>
      <c r="GI42" s="38" t="str">
        <f>IF(GL$2="","",HLOOKUP(GL$2,Instructions!$D$247:$AS$254,5,FALSE))</f>
        <v/>
      </c>
      <c r="GJ42" s="28"/>
      <c r="GK42" s="5" t="str">
        <f>IF(GL$2="","",HLOOKUP(GL$2,Instructions!$D$237:$AS$244,5,FALSE))</f>
        <v/>
      </c>
      <c r="GL42" s="29" t="str">
        <f t="shared" si="78"/>
        <v/>
      </c>
      <c r="GN42" s="38" t="str">
        <f>IF(GQ$2="","",HLOOKUP(GQ$2,Instructions!$D$247:$AS$254,5,FALSE))</f>
        <v/>
      </c>
      <c r="GO42" s="28"/>
      <c r="GP42" s="5" t="str">
        <f>IF(GQ$2="","",HLOOKUP(GQ$2,Instructions!$D$237:$AS$244,5,FALSE))</f>
        <v/>
      </c>
      <c r="GQ42" s="29" t="str">
        <f t="shared" si="79"/>
        <v/>
      </c>
    </row>
    <row r="43" spans="1:199" x14ac:dyDescent="0.3">
      <c r="A43" s="38" t="str">
        <f>IF(D$2="","",HLOOKUP(D$2,Instructions!$D$247:$AS$254,6,FALSE))</f>
        <v/>
      </c>
      <c r="B43" s="28"/>
      <c r="C43" s="5" t="str">
        <f>IF(D$2="","",HLOOKUP(D$2,Instructions!$D$237:$AS$244,6,FALSE))</f>
        <v/>
      </c>
      <c r="D43" s="29" t="str">
        <f t="shared" si="40"/>
        <v/>
      </c>
      <c r="F43" s="38" t="str">
        <f>IF(I$2="","",HLOOKUP(I$2,Instructions!$D$247:$AS$254,6,FALSE))</f>
        <v/>
      </c>
      <c r="G43" s="28"/>
      <c r="H43" s="5" t="str">
        <f>IF(I$2="","",HLOOKUP(I$2,Instructions!$D$237:$AS$244,6,FALSE))</f>
        <v/>
      </c>
      <c r="I43" s="29" t="str">
        <f t="shared" si="41"/>
        <v/>
      </c>
      <c r="K43" s="38" t="str">
        <f>IF(N$2="","",HLOOKUP(N$2,Instructions!$D$247:$AS$254,6,FALSE))</f>
        <v/>
      </c>
      <c r="L43" s="28"/>
      <c r="M43" s="5" t="str">
        <f>IF(N$2="","",HLOOKUP(N$2,Instructions!$D$237:$AS$244,6,FALSE))</f>
        <v/>
      </c>
      <c r="N43" s="29" t="str">
        <f t="shared" si="42"/>
        <v/>
      </c>
      <c r="P43" s="38" t="str">
        <f>IF(S$2="","",HLOOKUP(S$2,Instructions!$D$247:$AS$254,6,FALSE))</f>
        <v/>
      </c>
      <c r="Q43" s="28"/>
      <c r="R43" s="5" t="str">
        <f>IF(S$2="","",HLOOKUP(S$2,Instructions!$D$237:$AS$244,6,FALSE))</f>
        <v/>
      </c>
      <c r="S43" s="29" t="str">
        <f t="shared" si="43"/>
        <v/>
      </c>
      <c r="U43" s="38" t="str">
        <f>IF(X$2="","",HLOOKUP(X$2,Instructions!$D$247:$AS$254,6,FALSE))</f>
        <v/>
      </c>
      <c r="V43" s="28"/>
      <c r="W43" s="5" t="str">
        <f>IF(X$2="","",HLOOKUP(X$2,Instructions!$D$237:$AS$244,6,FALSE))</f>
        <v/>
      </c>
      <c r="X43" s="29" t="str">
        <f t="shared" si="44"/>
        <v/>
      </c>
      <c r="Z43" s="38" t="str">
        <f>IF(AC$2="","",HLOOKUP(AC$2,Instructions!$D$247:$AS$254,6,FALSE))</f>
        <v/>
      </c>
      <c r="AA43" s="28"/>
      <c r="AB43" s="5" t="str">
        <f>IF(AC$2="","",HLOOKUP(AC$2,Instructions!$D$237:$AS$244,6,FALSE))</f>
        <v/>
      </c>
      <c r="AC43" s="29" t="str">
        <f t="shared" si="45"/>
        <v/>
      </c>
      <c r="AE43" s="38" t="str">
        <f>IF(AH$2="","",HLOOKUP(AH$2,Instructions!$D$247:$AS$254,6,FALSE))</f>
        <v/>
      </c>
      <c r="AF43" s="28"/>
      <c r="AG43" s="5" t="str">
        <f>IF(AH$2="","",HLOOKUP(AH$2,Instructions!$D$237:$AS$244,6,FALSE))</f>
        <v/>
      </c>
      <c r="AH43" s="29" t="str">
        <f t="shared" si="46"/>
        <v/>
      </c>
      <c r="AJ43" s="38" t="str">
        <f>IF(AM$2="","",HLOOKUP(AM$2,Instructions!$D$247:$AS$254,6,FALSE))</f>
        <v/>
      </c>
      <c r="AK43" s="28"/>
      <c r="AL43" s="5" t="str">
        <f>IF(AM$2="","",HLOOKUP(AM$2,Instructions!$D$237:$AS$244,6,FALSE))</f>
        <v/>
      </c>
      <c r="AM43" s="29" t="str">
        <f t="shared" si="47"/>
        <v/>
      </c>
      <c r="AO43" s="38" t="str">
        <f>IF(AR$2="","",HLOOKUP(AR$2,Instructions!$D$247:$AS$254,6,FALSE))</f>
        <v/>
      </c>
      <c r="AP43" s="28"/>
      <c r="AQ43" s="5" t="str">
        <f>IF(AR$2="","",HLOOKUP(AR$2,Instructions!$D$237:$AS$244,6,FALSE))</f>
        <v/>
      </c>
      <c r="AR43" s="29" t="str">
        <f t="shared" si="48"/>
        <v/>
      </c>
      <c r="AT43" s="38" t="str">
        <f>IF(AW$2="","",HLOOKUP(AW$2,Instructions!$D$247:$AS$254,6,FALSE))</f>
        <v/>
      </c>
      <c r="AU43" s="28"/>
      <c r="AV43" s="5" t="str">
        <f>IF(AW$2="","",HLOOKUP(AW$2,Instructions!$D$237:$AS$244,6,FALSE))</f>
        <v/>
      </c>
      <c r="AW43" s="29" t="str">
        <f t="shared" si="49"/>
        <v/>
      </c>
      <c r="AY43" s="38" t="str">
        <f>IF(BB$2="","",HLOOKUP(BB$2,Instructions!$D$247:$AS$254,6,FALSE))</f>
        <v/>
      </c>
      <c r="AZ43" s="28"/>
      <c r="BA43" s="5" t="str">
        <f>IF(BB$2="","",HLOOKUP(BB$2,Instructions!$D$237:$AS$244,6,FALSE))</f>
        <v/>
      </c>
      <c r="BB43" s="29" t="str">
        <f t="shared" si="50"/>
        <v/>
      </c>
      <c r="BD43" s="38" t="str">
        <f>IF(BG$2="","",HLOOKUP(BG$2,Instructions!$D$247:$AS$254,6,FALSE))</f>
        <v/>
      </c>
      <c r="BE43" s="28"/>
      <c r="BF43" s="5" t="str">
        <f>IF(BG$2="","",HLOOKUP(BG$2,Instructions!$D$237:$AS$244,6,FALSE))</f>
        <v/>
      </c>
      <c r="BG43" s="29" t="str">
        <f t="shared" si="51"/>
        <v/>
      </c>
      <c r="BI43" s="38" t="str">
        <f>IF(BL$2="","",HLOOKUP(BL$2,Instructions!$D$247:$AS$254,6,FALSE))</f>
        <v/>
      </c>
      <c r="BJ43" s="28"/>
      <c r="BK43" s="5" t="str">
        <f>IF(BL$2="","",HLOOKUP(BL$2,Instructions!$D$237:$AS$244,6,FALSE))</f>
        <v/>
      </c>
      <c r="BL43" s="29" t="str">
        <f t="shared" si="52"/>
        <v/>
      </c>
      <c r="BN43" s="38" t="str">
        <f>IF(BQ$2="","",HLOOKUP(BQ$2,Instructions!$D$247:$AS$254,6,FALSE))</f>
        <v/>
      </c>
      <c r="BO43" s="28"/>
      <c r="BP43" s="5" t="str">
        <f>IF(BQ$2="","",HLOOKUP(BQ$2,Instructions!$D$237:$AS$244,6,FALSE))</f>
        <v/>
      </c>
      <c r="BQ43" s="29" t="str">
        <f t="shared" si="53"/>
        <v/>
      </c>
      <c r="BS43" s="38" t="str">
        <f>IF(BV$2="","",HLOOKUP(BV$2,Instructions!$D$247:$AS$254,6,FALSE))</f>
        <v/>
      </c>
      <c r="BT43" s="28"/>
      <c r="BU43" s="5" t="str">
        <f>IF(BV$2="","",HLOOKUP(BV$2,Instructions!$D$237:$AS$244,6,FALSE))</f>
        <v/>
      </c>
      <c r="BV43" s="29" t="str">
        <f t="shared" si="54"/>
        <v/>
      </c>
      <c r="BX43" s="38" t="str">
        <f>IF(CA$2="","",HLOOKUP(CA$2,Instructions!$D$247:$AS$254,6,FALSE))</f>
        <v/>
      </c>
      <c r="BY43" s="28"/>
      <c r="BZ43" s="5" t="str">
        <f>IF(CA$2="","",HLOOKUP(CA$2,Instructions!$D$237:$AS$244,6,FALSE))</f>
        <v/>
      </c>
      <c r="CA43" s="29" t="str">
        <f t="shared" si="55"/>
        <v/>
      </c>
      <c r="CC43" s="38" t="str">
        <f>IF(CF$2="","",HLOOKUP(CF$2,Instructions!$D$247:$AS$254,6,FALSE))</f>
        <v/>
      </c>
      <c r="CD43" s="28"/>
      <c r="CE43" s="5" t="str">
        <f>IF(CF$2="","",HLOOKUP(CF$2,Instructions!$D$237:$AS$244,6,FALSE))</f>
        <v/>
      </c>
      <c r="CF43" s="29" t="str">
        <f t="shared" si="56"/>
        <v/>
      </c>
      <c r="CH43" s="38" t="str">
        <f>IF(CK$2="","",HLOOKUP(CK$2,Instructions!$D$247:$AS$254,6,FALSE))</f>
        <v/>
      </c>
      <c r="CI43" s="28"/>
      <c r="CJ43" s="5" t="str">
        <f>IF(CK$2="","",HLOOKUP(CK$2,Instructions!$D$237:$AS$244,6,FALSE))</f>
        <v/>
      </c>
      <c r="CK43" s="29" t="str">
        <f t="shared" si="57"/>
        <v/>
      </c>
      <c r="CM43" s="38" t="str">
        <f>IF(CP$2="","",HLOOKUP(CP$2,Instructions!$D$247:$AS$254,6,FALSE))</f>
        <v/>
      </c>
      <c r="CN43" s="28"/>
      <c r="CO43" s="5" t="str">
        <f>IF(CP$2="","",HLOOKUP(CP$2,Instructions!$D$237:$AS$244,6,FALSE))</f>
        <v/>
      </c>
      <c r="CP43" s="29" t="str">
        <f t="shared" si="58"/>
        <v/>
      </c>
      <c r="CR43" s="38" t="str">
        <f>IF(CU$2="","",HLOOKUP(CU$2,Instructions!$D$247:$AS$254,6,FALSE))</f>
        <v/>
      </c>
      <c r="CS43" s="28"/>
      <c r="CT43" s="5" t="str">
        <f>IF(CU$2="","",HLOOKUP(CU$2,Instructions!$D$237:$AS$244,6,FALSE))</f>
        <v/>
      </c>
      <c r="CU43" s="29" t="str">
        <f t="shared" si="59"/>
        <v/>
      </c>
      <c r="CW43" s="38" t="str">
        <f>IF(CZ$2="","",HLOOKUP(CZ$2,Instructions!$D$247:$AS$254,6,FALSE))</f>
        <v/>
      </c>
      <c r="CX43" s="28"/>
      <c r="CY43" s="5" t="str">
        <f>IF(CZ$2="","",HLOOKUP(CZ$2,Instructions!$D$237:$AS$244,6,FALSE))</f>
        <v/>
      </c>
      <c r="CZ43" s="29" t="str">
        <f t="shared" si="60"/>
        <v/>
      </c>
      <c r="DB43" s="38" t="str">
        <f>IF(DE$2="","",HLOOKUP(DE$2,Instructions!$D$247:$AS$254,6,FALSE))</f>
        <v/>
      </c>
      <c r="DC43" s="28"/>
      <c r="DD43" s="5" t="str">
        <f>IF(DE$2="","",HLOOKUP(DE$2,Instructions!$D$237:$AS$244,6,FALSE))</f>
        <v/>
      </c>
      <c r="DE43" s="29" t="str">
        <f t="shared" si="61"/>
        <v/>
      </c>
      <c r="DG43" s="38" t="str">
        <f>IF(DJ$2="","",HLOOKUP(DJ$2,Instructions!$D$247:$AS$254,6,FALSE))</f>
        <v/>
      </c>
      <c r="DH43" s="28"/>
      <c r="DI43" s="5" t="str">
        <f>IF(DJ$2="","",HLOOKUP(DJ$2,Instructions!$D$237:$AS$244,6,FALSE))</f>
        <v/>
      </c>
      <c r="DJ43" s="29" t="str">
        <f t="shared" si="62"/>
        <v/>
      </c>
      <c r="DL43" s="38" t="str">
        <f>IF(DO$2="","",HLOOKUP(DO$2,Instructions!$D$247:$AS$254,6,FALSE))</f>
        <v/>
      </c>
      <c r="DM43" s="28"/>
      <c r="DN43" s="5" t="str">
        <f>IF(DO$2="","",HLOOKUP(DO$2,Instructions!$D$237:$AS$244,6,FALSE))</f>
        <v/>
      </c>
      <c r="DO43" s="29" t="str">
        <f t="shared" si="63"/>
        <v/>
      </c>
      <c r="DQ43" s="38" t="str">
        <f>IF(DT$2="","",HLOOKUP(DT$2,Instructions!$D$247:$AS$254,6,FALSE))</f>
        <v/>
      </c>
      <c r="DR43" s="28"/>
      <c r="DS43" s="5" t="str">
        <f>IF(DT$2="","",HLOOKUP(DT$2,Instructions!$D$237:$AS$244,6,FALSE))</f>
        <v/>
      </c>
      <c r="DT43" s="29" t="str">
        <f t="shared" si="64"/>
        <v/>
      </c>
      <c r="DV43" s="38" t="str">
        <f>IF(DY$2="","",HLOOKUP(DY$2,Instructions!$D$247:$AS$254,6,FALSE))</f>
        <v/>
      </c>
      <c r="DW43" s="28"/>
      <c r="DX43" s="5" t="str">
        <f>IF(DY$2="","",HLOOKUP(DY$2,Instructions!$D$237:$AS$244,6,FALSE))</f>
        <v/>
      </c>
      <c r="DY43" s="29" t="str">
        <f t="shared" si="65"/>
        <v/>
      </c>
      <c r="EA43" s="38" t="str">
        <f>IF(ED$2="","",HLOOKUP(ED$2,Instructions!$D$247:$AS$254,6,FALSE))</f>
        <v/>
      </c>
      <c r="EB43" s="28"/>
      <c r="EC43" s="5" t="str">
        <f>IF(ED$2="","",HLOOKUP(ED$2,Instructions!$D$237:$AS$244,6,FALSE))</f>
        <v/>
      </c>
      <c r="ED43" s="29" t="str">
        <f t="shared" si="66"/>
        <v/>
      </c>
      <c r="EF43" s="38" t="str">
        <f>IF(EI$2="","",HLOOKUP(EI$2,Instructions!$D$247:$AS$254,6,FALSE))</f>
        <v/>
      </c>
      <c r="EG43" s="28"/>
      <c r="EH43" s="5" t="str">
        <f>IF(EI$2="","",HLOOKUP(EI$2,Instructions!$D$237:$AS$244,6,FALSE))</f>
        <v/>
      </c>
      <c r="EI43" s="29" t="str">
        <f t="shared" si="67"/>
        <v/>
      </c>
      <c r="EK43" s="38" t="str">
        <f>IF(EN$2="","",HLOOKUP(EN$2,Instructions!$D$247:$AS$254,6,FALSE))</f>
        <v/>
      </c>
      <c r="EL43" s="28"/>
      <c r="EM43" s="5" t="str">
        <f>IF(EN$2="","",HLOOKUP(EN$2,Instructions!$D$237:$AS$244,6,FALSE))</f>
        <v/>
      </c>
      <c r="EN43" s="29" t="str">
        <f t="shared" si="68"/>
        <v/>
      </c>
      <c r="EP43" s="38" t="str">
        <f>IF(ES$2="","",HLOOKUP(ES$2,Instructions!$D$247:$AS$254,6,FALSE))</f>
        <v/>
      </c>
      <c r="EQ43" s="28"/>
      <c r="ER43" s="5" t="str">
        <f>IF(ES$2="","",HLOOKUP(ES$2,Instructions!$D$237:$AS$244,6,FALSE))</f>
        <v/>
      </c>
      <c r="ES43" s="29" t="str">
        <f t="shared" si="69"/>
        <v/>
      </c>
      <c r="EU43" s="38" t="str">
        <f>IF(EX$2="","",HLOOKUP(EX$2,Instructions!$D$247:$AS$254,6,FALSE))</f>
        <v/>
      </c>
      <c r="EV43" s="28"/>
      <c r="EW43" s="5" t="str">
        <f>IF(EX$2="","",HLOOKUP(EX$2,Instructions!$D$237:$AS$244,6,FALSE))</f>
        <v/>
      </c>
      <c r="EX43" s="29" t="str">
        <f t="shared" si="70"/>
        <v/>
      </c>
      <c r="EZ43" s="38" t="str">
        <f>IF(FC$2="","",HLOOKUP(FC$2,Instructions!$D$247:$AS$254,6,FALSE))</f>
        <v/>
      </c>
      <c r="FA43" s="28"/>
      <c r="FB43" s="5" t="str">
        <f>IF(FC$2="","",HLOOKUP(FC$2,Instructions!$D$237:$AS$244,6,FALSE))</f>
        <v/>
      </c>
      <c r="FC43" s="29" t="str">
        <f t="shared" si="71"/>
        <v/>
      </c>
      <c r="FE43" s="38" t="str">
        <f>IF(FH$2="","",HLOOKUP(FH$2,Instructions!$D$247:$AS$254,6,FALSE))</f>
        <v/>
      </c>
      <c r="FF43" s="28"/>
      <c r="FG43" s="5" t="str">
        <f>IF(FH$2="","",HLOOKUP(FH$2,Instructions!$D$237:$AS$244,6,FALSE))</f>
        <v/>
      </c>
      <c r="FH43" s="29" t="str">
        <f t="shared" si="72"/>
        <v/>
      </c>
      <c r="FJ43" s="38" t="str">
        <f>IF(FM$2="","",HLOOKUP(FM$2,Instructions!$D$247:$AS$254,6,FALSE))</f>
        <v/>
      </c>
      <c r="FK43" s="28"/>
      <c r="FL43" s="5" t="str">
        <f>IF(FM$2="","",HLOOKUP(FM$2,Instructions!$D$237:$AS$244,6,FALSE))</f>
        <v/>
      </c>
      <c r="FM43" s="29" t="str">
        <f t="shared" si="73"/>
        <v/>
      </c>
      <c r="FO43" s="38" t="str">
        <f>IF(FR$2="","",HLOOKUP(FR$2,Instructions!$D$247:$AS$254,6,FALSE))</f>
        <v/>
      </c>
      <c r="FP43" s="28"/>
      <c r="FQ43" s="5" t="str">
        <f>IF(FR$2="","",HLOOKUP(FR$2,Instructions!$D$237:$AS$244,6,FALSE))</f>
        <v/>
      </c>
      <c r="FR43" s="29" t="str">
        <f t="shared" si="74"/>
        <v/>
      </c>
      <c r="FT43" s="38" t="str">
        <f>IF(FW$2="","",HLOOKUP(FW$2,Instructions!$D$247:$AS$254,6,FALSE))</f>
        <v/>
      </c>
      <c r="FU43" s="28"/>
      <c r="FV43" s="5" t="str">
        <f>IF(FW$2="","",HLOOKUP(FW$2,Instructions!$D$237:$AS$244,6,FALSE))</f>
        <v/>
      </c>
      <c r="FW43" s="29" t="str">
        <f t="shared" si="75"/>
        <v/>
      </c>
      <c r="FY43" s="38" t="str">
        <f>IF(GB$2="","",HLOOKUP(GB$2,Instructions!$D$247:$AS$254,6,FALSE))</f>
        <v/>
      </c>
      <c r="FZ43" s="28"/>
      <c r="GA43" s="5" t="str">
        <f>IF(GB$2="","",HLOOKUP(GB$2,Instructions!$D$237:$AS$244,6,FALSE))</f>
        <v/>
      </c>
      <c r="GB43" s="29" t="str">
        <f t="shared" si="76"/>
        <v/>
      </c>
      <c r="GD43" s="38" t="str">
        <f>IF(GG$2="","",HLOOKUP(GG$2,Instructions!$D$247:$AS$254,6,FALSE))</f>
        <v/>
      </c>
      <c r="GE43" s="28"/>
      <c r="GF43" s="5" t="str">
        <f>IF(GG$2="","",HLOOKUP(GG$2,Instructions!$D$237:$AS$244,6,FALSE))</f>
        <v/>
      </c>
      <c r="GG43" s="29" t="str">
        <f t="shared" si="77"/>
        <v/>
      </c>
      <c r="GI43" s="38" t="str">
        <f>IF(GL$2="","",HLOOKUP(GL$2,Instructions!$D$247:$AS$254,6,FALSE))</f>
        <v/>
      </c>
      <c r="GJ43" s="28"/>
      <c r="GK43" s="5" t="str">
        <f>IF(GL$2="","",HLOOKUP(GL$2,Instructions!$D$237:$AS$244,6,FALSE))</f>
        <v/>
      </c>
      <c r="GL43" s="29" t="str">
        <f t="shared" si="78"/>
        <v/>
      </c>
      <c r="GN43" s="38" t="str">
        <f>IF(GQ$2="","",HLOOKUP(GQ$2,Instructions!$D$247:$AS$254,6,FALSE))</f>
        <v/>
      </c>
      <c r="GO43" s="28"/>
      <c r="GP43" s="5" t="str">
        <f>IF(GQ$2="","",HLOOKUP(GQ$2,Instructions!$D$237:$AS$244,6,FALSE))</f>
        <v/>
      </c>
      <c r="GQ43" s="29" t="str">
        <f t="shared" si="79"/>
        <v/>
      </c>
    </row>
    <row r="44" spans="1:199" ht="15" thickBot="1" x14ac:dyDescent="0.35">
      <c r="A44" s="39" t="str">
        <f>IF(D$2="","",HLOOKUP(D$2,Instructions!$D$247:$AS$254,7,FALSE))</f>
        <v/>
      </c>
      <c r="B44" s="35"/>
      <c r="C44" s="36" t="str">
        <f>IF(D$2="","",HLOOKUP(D$2,Instructions!$D$237:$AS$244,7,FALSE))</f>
        <v/>
      </c>
      <c r="D44" s="37" t="str">
        <f t="shared" si="40"/>
        <v/>
      </c>
      <c r="F44" s="39" t="str">
        <f>IF(I$2="","",HLOOKUP(I$2,Instructions!$D$247:$AS$254,7,FALSE))</f>
        <v/>
      </c>
      <c r="G44" s="35"/>
      <c r="H44" s="36" t="str">
        <f>IF(I$2="","",HLOOKUP(I$2,Instructions!$D$237:$AS$244,7,FALSE))</f>
        <v/>
      </c>
      <c r="I44" s="37" t="str">
        <f t="shared" si="41"/>
        <v/>
      </c>
      <c r="K44" s="39" t="str">
        <f>IF(N$2="","",HLOOKUP(N$2,Instructions!$D$247:$AS$254,7,FALSE))</f>
        <v/>
      </c>
      <c r="L44" s="35"/>
      <c r="M44" s="36" t="str">
        <f>IF(N$2="","",HLOOKUP(N$2,Instructions!$D$237:$AS$244,7,FALSE))</f>
        <v/>
      </c>
      <c r="N44" s="37" t="str">
        <f t="shared" si="42"/>
        <v/>
      </c>
      <c r="P44" s="39" t="str">
        <f>IF(S$2="","",HLOOKUP(S$2,Instructions!$D$247:$AS$254,7,FALSE))</f>
        <v/>
      </c>
      <c r="Q44" s="35"/>
      <c r="R44" s="36" t="str">
        <f>IF(S$2="","",HLOOKUP(S$2,Instructions!$D$237:$AS$244,7,FALSE))</f>
        <v/>
      </c>
      <c r="S44" s="37" t="str">
        <f t="shared" si="43"/>
        <v/>
      </c>
      <c r="U44" s="39" t="str">
        <f>IF(X$2="","",HLOOKUP(X$2,Instructions!$D$247:$AS$254,7,FALSE))</f>
        <v/>
      </c>
      <c r="V44" s="35"/>
      <c r="W44" s="36" t="str">
        <f>IF(X$2="","",HLOOKUP(X$2,Instructions!$D$237:$AS$244,7,FALSE))</f>
        <v/>
      </c>
      <c r="X44" s="37" t="str">
        <f t="shared" si="44"/>
        <v/>
      </c>
      <c r="Z44" s="39" t="str">
        <f>IF(AC$2="","",HLOOKUP(AC$2,Instructions!$D$247:$AS$254,7,FALSE))</f>
        <v/>
      </c>
      <c r="AA44" s="35"/>
      <c r="AB44" s="36" t="str">
        <f>IF(AC$2="","",HLOOKUP(AC$2,Instructions!$D$237:$AS$244,7,FALSE))</f>
        <v/>
      </c>
      <c r="AC44" s="37" t="str">
        <f t="shared" si="45"/>
        <v/>
      </c>
      <c r="AE44" s="39" t="str">
        <f>IF(AH$2="","",HLOOKUP(AH$2,Instructions!$D$247:$AS$254,7,FALSE))</f>
        <v/>
      </c>
      <c r="AF44" s="35"/>
      <c r="AG44" s="36" t="str">
        <f>IF(AH$2="","",HLOOKUP(AH$2,Instructions!$D$237:$AS$244,7,FALSE))</f>
        <v/>
      </c>
      <c r="AH44" s="37" t="str">
        <f t="shared" si="46"/>
        <v/>
      </c>
      <c r="AJ44" s="39" t="str">
        <f>IF(AM$2="","",HLOOKUP(AM$2,Instructions!$D$247:$AS$254,7,FALSE))</f>
        <v/>
      </c>
      <c r="AK44" s="35"/>
      <c r="AL44" s="36" t="str">
        <f>IF(AM$2="","",HLOOKUP(AM$2,Instructions!$D$237:$AS$244,7,FALSE))</f>
        <v/>
      </c>
      <c r="AM44" s="37" t="str">
        <f t="shared" si="47"/>
        <v/>
      </c>
      <c r="AO44" s="39" t="str">
        <f>IF(AR$2="","",HLOOKUP(AR$2,Instructions!$D$247:$AS$254,7,FALSE))</f>
        <v/>
      </c>
      <c r="AP44" s="35"/>
      <c r="AQ44" s="36" t="str">
        <f>IF(AR$2="","",HLOOKUP(AR$2,Instructions!$D$237:$AS$244,7,FALSE))</f>
        <v/>
      </c>
      <c r="AR44" s="37" t="str">
        <f t="shared" si="48"/>
        <v/>
      </c>
      <c r="AT44" s="39" t="str">
        <f>IF(AW$2="","",HLOOKUP(AW$2,Instructions!$D$247:$AS$254,7,FALSE))</f>
        <v/>
      </c>
      <c r="AU44" s="35"/>
      <c r="AV44" s="36" t="str">
        <f>IF(AW$2="","",HLOOKUP(AW$2,Instructions!$D$237:$AS$244,7,FALSE))</f>
        <v/>
      </c>
      <c r="AW44" s="37" t="str">
        <f t="shared" si="49"/>
        <v/>
      </c>
      <c r="AY44" s="39" t="str">
        <f>IF(BB$2="","",HLOOKUP(BB$2,Instructions!$D$247:$AS$254,7,FALSE))</f>
        <v/>
      </c>
      <c r="AZ44" s="35"/>
      <c r="BA44" s="36" t="str">
        <f>IF(BB$2="","",HLOOKUP(BB$2,Instructions!$D$237:$AS$244,7,FALSE))</f>
        <v/>
      </c>
      <c r="BB44" s="37" t="str">
        <f t="shared" si="50"/>
        <v/>
      </c>
      <c r="BD44" s="39" t="str">
        <f>IF(BG$2="","",HLOOKUP(BG$2,Instructions!$D$247:$AS$254,7,FALSE))</f>
        <v/>
      </c>
      <c r="BE44" s="35"/>
      <c r="BF44" s="36" t="str">
        <f>IF(BG$2="","",HLOOKUP(BG$2,Instructions!$D$237:$AS$244,7,FALSE))</f>
        <v/>
      </c>
      <c r="BG44" s="37" t="str">
        <f t="shared" si="51"/>
        <v/>
      </c>
      <c r="BI44" s="39" t="str">
        <f>IF(BL$2="","",HLOOKUP(BL$2,Instructions!$D$247:$AS$254,7,FALSE))</f>
        <v/>
      </c>
      <c r="BJ44" s="35"/>
      <c r="BK44" s="36" t="str">
        <f>IF(BL$2="","",HLOOKUP(BL$2,Instructions!$D$237:$AS$244,7,FALSE))</f>
        <v/>
      </c>
      <c r="BL44" s="37" t="str">
        <f t="shared" si="52"/>
        <v/>
      </c>
      <c r="BN44" s="39" t="str">
        <f>IF(BQ$2="","",HLOOKUP(BQ$2,Instructions!$D$247:$AS$254,7,FALSE))</f>
        <v/>
      </c>
      <c r="BO44" s="35"/>
      <c r="BP44" s="36" t="str">
        <f>IF(BQ$2="","",HLOOKUP(BQ$2,Instructions!$D$237:$AS$244,7,FALSE))</f>
        <v/>
      </c>
      <c r="BQ44" s="37" t="str">
        <f t="shared" si="53"/>
        <v/>
      </c>
      <c r="BS44" s="39" t="str">
        <f>IF(BV$2="","",HLOOKUP(BV$2,Instructions!$D$247:$AS$254,7,FALSE))</f>
        <v/>
      </c>
      <c r="BT44" s="35"/>
      <c r="BU44" s="36" t="str">
        <f>IF(BV$2="","",HLOOKUP(BV$2,Instructions!$D$237:$AS$244,7,FALSE))</f>
        <v/>
      </c>
      <c r="BV44" s="37" t="str">
        <f t="shared" si="54"/>
        <v/>
      </c>
      <c r="BX44" s="39" t="str">
        <f>IF(CA$2="","",HLOOKUP(CA$2,Instructions!$D$247:$AS$254,7,FALSE))</f>
        <v/>
      </c>
      <c r="BY44" s="35"/>
      <c r="BZ44" s="36" t="str">
        <f>IF(CA$2="","",HLOOKUP(CA$2,Instructions!$D$237:$AS$244,7,FALSE))</f>
        <v/>
      </c>
      <c r="CA44" s="37" t="str">
        <f t="shared" si="55"/>
        <v/>
      </c>
      <c r="CC44" s="39" t="str">
        <f>IF(CF$2="","",HLOOKUP(CF$2,Instructions!$D$247:$AS$254,7,FALSE))</f>
        <v/>
      </c>
      <c r="CD44" s="35"/>
      <c r="CE44" s="36" t="str">
        <f>IF(CF$2="","",HLOOKUP(CF$2,Instructions!$D$237:$AS$244,7,FALSE))</f>
        <v/>
      </c>
      <c r="CF44" s="37" t="str">
        <f t="shared" si="56"/>
        <v/>
      </c>
      <c r="CH44" s="39" t="str">
        <f>IF(CK$2="","",HLOOKUP(CK$2,Instructions!$D$247:$AS$254,7,FALSE))</f>
        <v/>
      </c>
      <c r="CI44" s="35"/>
      <c r="CJ44" s="36" t="str">
        <f>IF(CK$2="","",HLOOKUP(CK$2,Instructions!$D$237:$AS$244,7,FALSE))</f>
        <v/>
      </c>
      <c r="CK44" s="37" t="str">
        <f t="shared" si="57"/>
        <v/>
      </c>
      <c r="CM44" s="39" t="str">
        <f>IF(CP$2="","",HLOOKUP(CP$2,Instructions!$D$247:$AS$254,7,FALSE))</f>
        <v/>
      </c>
      <c r="CN44" s="35"/>
      <c r="CO44" s="36" t="str">
        <f>IF(CP$2="","",HLOOKUP(CP$2,Instructions!$D$237:$AS$244,7,FALSE))</f>
        <v/>
      </c>
      <c r="CP44" s="37" t="str">
        <f t="shared" si="58"/>
        <v/>
      </c>
      <c r="CR44" s="39" t="str">
        <f>IF(CU$2="","",HLOOKUP(CU$2,Instructions!$D$247:$AS$254,7,FALSE))</f>
        <v/>
      </c>
      <c r="CS44" s="35"/>
      <c r="CT44" s="36" t="str">
        <f>IF(CU$2="","",HLOOKUP(CU$2,Instructions!$D$237:$AS$244,7,FALSE))</f>
        <v/>
      </c>
      <c r="CU44" s="37" t="str">
        <f t="shared" si="59"/>
        <v/>
      </c>
      <c r="CW44" s="39" t="str">
        <f>IF(CZ$2="","",HLOOKUP(CZ$2,Instructions!$D$247:$AS$254,7,FALSE))</f>
        <v/>
      </c>
      <c r="CX44" s="28"/>
      <c r="CY44" s="36" t="str">
        <f>IF(CZ$2="","",HLOOKUP(CZ$2,Instructions!$D$237:$AS$244,7,FALSE))</f>
        <v/>
      </c>
      <c r="CZ44" s="37" t="str">
        <f t="shared" si="60"/>
        <v/>
      </c>
      <c r="DB44" s="39" t="str">
        <f>IF(DE$2="","",HLOOKUP(DE$2,Instructions!$D$247:$AS$254,7,FALSE))</f>
        <v/>
      </c>
      <c r="DC44" s="28"/>
      <c r="DD44" s="36" t="str">
        <f>IF(DE$2="","",HLOOKUP(DE$2,Instructions!$D$237:$AS$244,7,FALSE))</f>
        <v/>
      </c>
      <c r="DE44" s="37" t="str">
        <f t="shared" si="61"/>
        <v/>
      </c>
      <c r="DG44" s="39" t="str">
        <f>IF(DJ$2="","",HLOOKUP(DJ$2,Instructions!$D$247:$AS$254,7,FALSE))</f>
        <v/>
      </c>
      <c r="DH44" s="28"/>
      <c r="DI44" s="36" t="str">
        <f>IF(DJ$2="","",HLOOKUP(DJ$2,Instructions!$D$237:$AS$244,7,FALSE))</f>
        <v/>
      </c>
      <c r="DJ44" s="37" t="str">
        <f t="shared" si="62"/>
        <v/>
      </c>
      <c r="DL44" s="39" t="str">
        <f>IF(DO$2="","",HLOOKUP(DO$2,Instructions!$D$247:$AS$254,7,FALSE))</f>
        <v/>
      </c>
      <c r="DM44" s="35"/>
      <c r="DN44" s="36" t="str">
        <f>IF(DO$2="","",HLOOKUP(DO$2,Instructions!$D$237:$AS$244,7,FALSE))</f>
        <v/>
      </c>
      <c r="DO44" s="37" t="str">
        <f t="shared" si="63"/>
        <v/>
      </c>
      <c r="DQ44" s="39" t="str">
        <f>IF(DT$2="","",HLOOKUP(DT$2,Instructions!$D$247:$AS$254,7,FALSE))</f>
        <v/>
      </c>
      <c r="DR44" s="35"/>
      <c r="DS44" s="36" t="str">
        <f>IF(DT$2="","",HLOOKUP(DT$2,Instructions!$D$237:$AS$244,7,FALSE))</f>
        <v/>
      </c>
      <c r="DT44" s="37" t="str">
        <f t="shared" si="64"/>
        <v/>
      </c>
      <c r="DV44" s="39" t="str">
        <f>IF(DY$2="","",HLOOKUP(DY$2,Instructions!$D$247:$AS$254,7,FALSE))</f>
        <v/>
      </c>
      <c r="DW44" s="35"/>
      <c r="DX44" s="36" t="str">
        <f>IF(DY$2="","",HLOOKUP(DY$2,Instructions!$D$237:$AS$244,7,FALSE))</f>
        <v/>
      </c>
      <c r="DY44" s="37" t="str">
        <f t="shared" si="65"/>
        <v/>
      </c>
      <c r="EA44" s="39" t="str">
        <f>IF(ED$2="","",HLOOKUP(ED$2,Instructions!$D$247:$AS$254,7,FALSE))</f>
        <v/>
      </c>
      <c r="EB44" s="35"/>
      <c r="EC44" s="36" t="str">
        <f>IF(ED$2="","",HLOOKUP(ED$2,Instructions!$D$237:$AS$244,7,FALSE))</f>
        <v/>
      </c>
      <c r="ED44" s="37" t="str">
        <f t="shared" si="66"/>
        <v/>
      </c>
      <c r="EF44" s="39" t="str">
        <f>IF(EI$2="","",HLOOKUP(EI$2,Instructions!$D$247:$AS$254,7,FALSE))</f>
        <v/>
      </c>
      <c r="EG44" s="35"/>
      <c r="EH44" s="36" t="str">
        <f>IF(EI$2="","",HLOOKUP(EI$2,Instructions!$D$237:$AS$244,7,FALSE))</f>
        <v/>
      </c>
      <c r="EI44" s="37" t="str">
        <f t="shared" si="67"/>
        <v/>
      </c>
      <c r="EK44" s="39" t="str">
        <f>IF(EN$2="","",HLOOKUP(EN$2,Instructions!$D$247:$AS$254,7,FALSE))</f>
        <v/>
      </c>
      <c r="EL44" s="35"/>
      <c r="EM44" s="36" t="str">
        <f>IF(EN$2="","",HLOOKUP(EN$2,Instructions!$D$237:$AS$244,7,FALSE))</f>
        <v/>
      </c>
      <c r="EN44" s="37" t="str">
        <f t="shared" si="68"/>
        <v/>
      </c>
      <c r="EP44" s="39" t="str">
        <f>IF(ES$2="","",HLOOKUP(ES$2,Instructions!$D$247:$AS$254,7,FALSE))</f>
        <v/>
      </c>
      <c r="EQ44" s="35"/>
      <c r="ER44" s="36" t="str">
        <f>IF(ES$2="","",HLOOKUP(ES$2,Instructions!$D$237:$AS$244,7,FALSE))</f>
        <v/>
      </c>
      <c r="ES44" s="37" t="str">
        <f t="shared" si="69"/>
        <v/>
      </c>
      <c r="EU44" s="39" t="str">
        <f>IF(EX$2="","",HLOOKUP(EX$2,Instructions!$D$247:$AS$254,7,FALSE))</f>
        <v/>
      </c>
      <c r="EV44" s="35"/>
      <c r="EW44" s="36" t="str">
        <f>IF(EX$2="","",HLOOKUP(EX$2,Instructions!$D$237:$AS$244,7,FALSE))</f>
        <v/>
      </c>
      <c r="EX44" s="37" t="str">
        <f t="shared" si="70"/>
        <v/>
      </c>
      <c r="EZ44" s="39" t="str">
        <f>IF(FC$2="","",HLOOKUP(FC$2,Instructions!$D$247:$AS$254,7,FALSE))</f>
        <v/>
      </c>
      <c r="FA44" s="35"/>
      <c r="FB44" s="36" t="str">
        <f>IF(FC$2="","",HLOOKUP(FC$2,Instructions!$D$237:$AS$244,7,FALSE))</f>
        <v/>
      </c>
      <c r="FC44" s="37" t="str">
        <f t="shared" si="71"/>
        <v/>
      </c>
      <c r="FE44" s="39" t="str">
        <f>IF(FH$2="","",HLOOKUP(FH$2,Instructions!$D$247:$AS$254,7,FALSE))</f>
        <v/>
      </c>
      <c r="FF44" s="35"/>
      <c r="FG44" s="36" t="str">
        <f>IF(FH$2="","",HLOOKUP(FH$2,Instructions!$D$237:$AS$244,7,FALSE))</f>
        <v/>
      </c>
      <c r="FH44" s="37" t="str">
        <f t="shared" si="72"/>
        <v/>
      </c>
      <c r="FJ44" s="39" t="str">
        <f>IF(FM$2="","",HLOOKUP(FM$2,Instructions!$D$247:$AS$254,7,FALSE))</f>
        <v/>
      </c>
      <c r="FK44" s="35"/>
      <c r="FL44" s="36" t="str">
        <f>IF(FM$2="","",HLOOKUP(FM$2,Instructions!$D$237:$AS$244,7,FALSE))</f>
        <v/>
      </c>
      <c r="FM44" s="37" t="str">
        <f t="shared" si="73"/>
        <v/>
      </c>
      <c r="FO44" s="39" t="str">
        <f>IF(FR$2="","",HLOOKUP(FR$2,Instructions!$D$247:$AS$254,7,FALSE))</f>
        <v/>
      </c>
      <c r="FP44" s="35"/>
      <c r="FQ44" s="36" t="str">
        <f>IF(FR$2="","",HLOOKUP(FR$2,Instructions!$D$237:$AS$244,7,FALSE))</f>
        <v/>
      </c>
      <c r="FR44" s="37" t="str">
        <f t="shared" si="74"/>
        <v/>
      </c>
      <c r="FT44" s="39" t="str">
        <f>IF(FW$2="","",HLOOKUP(FW$2,Instructions!$D$247:$AS$254,7,FALSE))</f>
        <v/>
      </c>
      <c r="FU44" s="35"/>
      <c r="FV44" s="36" t="str">
        <f>IF(FW$2="","",HLOOKUP(FW$2,Instructions!$D$237:$AS$244,7,FALSE))</f>
        <v/>
      </c>
      <c r="FW44" s="37" t="str">
        <f t="shared" si="75"/>
        <v/>
      </c>
      <c r="FY44" s="39" t="str">
        <f>IF(GB$2="","",HLOOKUP(GB$2,Instructions!$D$247:$AS$254,7,FALSE))</f>
        <v/>
      </c>
      <c r="FZ44" s="35"/>
      <c r="GA44" s="36" t="str">
        <f>IF(GB$2="","",HLOOKUP(GB$2,Instructions!$D$237:$AS$244,7,FALSE))</f>
        <v/>
      </c>
      <c r="GB44" s="37" t="str">
        <f t="shared" si="76"/>
        <v/>
      </c>
      <c r="GD44" s="39" t="str">
        <f>IF(GG$2="","",HLOOKUP(GG$2,Instructions!$D$247:$AS$254,7,FALSE))</f>
        <v/>
      </c>
      <c r="GE44" s="35"/>
      <c r="GF44" s="36" t="str">
        <f>IF(GG$2="","",HLOOKUP(GG$2,Instructions!$D$237:$AS$244,7,FALSE))</f>
        <v/>
      </c>
      <c r="GG44" s="37" t="str">
        <f t="shared" si="77"/>
        <v/>
      </c>
      <c r="GI44" s="39" t="str">
        <f>IF(GL$2="","",HLOOKUP(GL$2,Instructions!$D$247:$AS$254,7,FALSE))</f>
        <v/>
      </c>
      <c r="GJ44" s="35"/>
      <c r="GK44" s="36" t="str">
        <f>IF(GL$2="","",HLOOKUP(GL$2,Instructions!$D$237:$AS$244,7,FALSE))</f>
        <v/>
      </c>
      <c r="GL44" s="37" t="str">
        <f t="shared" si="78"/>
        <v/>
      </c>
      <c r="GN44" s="39" t="str">
        <f>IF(GQ$2="","",HLOOKUP(GQ$2,Instructions!$D$247:$AS$254,7,FALSE))</f>
        <v/>
      </c>
      <c r="GO44" s="35"/>
      <c r="GP44" s="36" t="str">
        <f>IF(GQ$2="","",HLOOKUP(GQ$2,Instructions!$D$237:$AS$244,7,FALSE))</f>
        <v/>
      </c>
      <c r="GQ44" s="37" t="str">
        <f t="shared" si="79"/>
        <v/>
      </c>
    </row>
    <row r="45" spans="1:199" ht="15" thickBot="1" x14ac:dyDescent="0.35"/>
    <row r="46" spans="1:199" x14ac:dyDescent="0.3">
      <c r="A46" s="141" t="s">
        <v>155</v>
      </c>
      <c r="B46" s="142"/>
      <c r="C46" s="143"/>
      <c r="D46" s="11" t="str">
        <f>IF(B7="","",SUM(D7:D36,D39:D44))</f>
        <v/>
      </c>
      <c r="F46" s="141" t="s">
        <v>155</v>
      </c>
      <c r="G46" s="142"/>
      <c r="H46" s="143"/>
      <c r="I46" s="11" t="str">
        <f>IF(G7="","",SUM(I7:I36,I39:I44))</f>
        <v/>
      </c>
      <c r="K46" s="141" t="s">
        <v>155</v>
      </c>
      <c r="L46" s="142"/>
      <c r="M46" s="143"/>
      <c r="N46" s="11" t="str">
        <f>IF(L7="","",SUM(N7:N36,N39:N44))</f>
        <v/>
      </c>
      <c r="P46" s="141" t="s">
        <v>155</v>
      </c>
      <c r="Q46" s="142"/>
      <c r="R46" s="143"/>
      <c r="S46" s="11" t="str">
        <f>IF(Q7="","",SUM(S7:S36,S39:S44))</f>
        <v/>
      </c>
      <c r="U46" s="141" t="s">
        <v>155</v>
      </c>
      <c r="V46" s="142"/>
      <c r="W46" s="143"/>
      <c r="X46" s="11" t="str">
        <f>IF(V7="","",SUM(X7:X36,X39:X44))</f>
        <v/>
      </c>
      <c r="Z46" s="141" t="s">
        <v>155</v>
      </c>
      <c r="AA46" s="142"/>
      <c r="AB46" s="143"/>
      <c r="AC46" s="11" t="str">
        <f>IF(AA7="","",SUM(AC7:AC36,AC39:AC44))</f>
        <v/>
      </c>
      <c r="AE46" s="141" t="s">
        <v>155</v>
      </c>
      <c r="AF46" s="142"/>
      <c r="AG46" s="143"/>
      <c r="AH46" s="11" t="str">
        <f>IF(AF7="","",SUM(AH7:AH36,AH39:AH44))</f>
        <v/>
      </c>
      <c r="AJ46" s="141" t="s">
        <v>155</v>
      </c>
      <c r="AK46" s="142"/>
      <c r="AL46" s="143"/>
      <c r="AM46" s="11" t="str">
        <f>IF(AK7="","",SUM(AM7:AM36,AM39:AM44))</f>
        <v/>
      </c>
      <c r="AO46" s="141" t="s">
        <v>155</v>
      </c>
      <c r="AP46" s="142"/>
      <c r="AQ46" s="143"/>
      <c r="AR46" s="11" t="str">
        <f>IF(AP7="","",SUM(AR7:AR36,AR39:AR44))</f>
        <v/>
      </c>
      <c r="AT46" s="141" t="s">
        <v>155</v>
      </c>
      <c r="AU46" s="142"/>
      <c r="AV46" s="143"/>
      <c r="AW46" s="11" t="str">
        <f>IF(AU7="","",SUM(AW7:AW36,AW39:AW44))</f>
        <v/>
      </c>
      <c r="AY46" s="141" t="s">
        <v>155</v>
      </c>
      <c r="AZ46" s="142"/>
      <c r="BA46" s="143"/>
      <c r="BB46" s="11" t="str">
        <f>IF(AZ7="","",SUM(BB7:BB36,BB39:BB44))</f>
        <v/>
      </c>
      <c r="BD46" s="141" t="s">
        <v>155</v>
      </c>
      <c r="BE46" s="142"/>
      <c r="BF46" s="143"/>
      <c r="BG46" s="11" t="str">
        <f>IF(BE7="","",SUM(BG7:BG36,BG39:BG44))</f>
        <v/>
      </c>
      <c r="BI46" s="141" t="s">
        <v>155</v>
      </c>
      <c r="BJ46" s="142"/>
      <c r="BK46" s="143"/>
      <c r="BL46" s="11" t="str">
        <f>IF(BJ7="","",SUM(BL7:BL36,BL39:BL44))</f>
        <v/>
      </c>
      <c r="BN46" s="141" t="s">
        <v>155</v>
      </c>
      <c r="BO46" s="142"/>
      <c r="BP46" s="143"/>
      <c r="BQ46" s="11" t="str">
        <f>IF(BO7="","",SUM(BQ7:BQ36,BQ39:BQ44))</f>
        <v/>
      </c>
      <c r="BS46" s="141" t="s">
        <v>155</v>
      </c>
      <c r="BT46" s="142"/>
      <c r="BU46" s="143"/>
      <c r="BV46" s="11" t="str">
        <f>IF(BT7="","",SUM(BV7:BV36,BV39:BV44))</f>
        <v/>
      </c>
      <c r="BX46" s="141" t="s">
        <v>155</v>
      </c>
      <c r="BY46" s="142"/>
      <c r="BZ46" s="143"/>
      <c r="CA46" s="11" t="str">
        <f>IF(BY7="","",SUM(CA7:CA36,CA39:CA44))</f>
        <v/>
      </c>
      <c r="CC46" s="141" t="s">
        <v>155</v>
      </c>
      <c r="CD46" s="142"/>
      <c r="CE46" s="143"/>
      <c r="CF46" s="11" t="str">
        <f>IF(CD7="","",SUM(CF7:CF36,CF39:CF44))</f>
        <v/>
      </c>
      <c r="CH46" s="141" t="s">
        <v>155</v>
      </c>
      <c r="CI46" s="142"/>
      <c r="CJ46" s="143"/>
      <c r="CK46" s="11" t="str">
        <f>IF(CI7="","",SUM(CK7:CK36,CK39:CK44))</f>
        <v/>
      </c>
      <c r="CM46" s="141" t="s">
        <v>155</v>
      </c>
      <c r="CN46" s="142"/>
      <c r="CO46" s="143"/>
      <c r="CP46" s="11" t="str">
        <f>IF(CN7="","",SUM(CP7:CP36,CP39:CP44))</f>
        <v/>
      </c>
      <c r="CR46" s="141" t="s">
        <v>155</v>
      </c>
      <c r="CS46" s="142"/>
      <c r="CT46" s="143"/>
      <c r="CU46" s="11" t="str">
        <f>IF(CS7="","",SUM(CU7:CU36,CU39:CU44))</f>
        <v/>
      </c>
      <c r="CW46" s="141" t="s">
        <v>155</v>
      </c>
      <c r="CX46" s="142"/>
      <c r="CY46" s="143"/>
      <c r="CZ46" s="11" t="str">
        <f>IF(CX7="","",SUM(CZ7:CZ36,CZ39:CZ44))</f>
        <v/>
      </c>
      <c r="DB46" s="141" t="s">
        <v>155</v>
      </c>
      <c r="DC46" s="142"/>
      <c r="DD46" s="143"/>
      <c r="DE46" s="11" t="str">
        <f>IF(DC7="","",SUM(DE7:DE36,DE39:DE44))</f>
        <v/>
      </c>
      <c r="DG46" s="141" t="s">
        <v>155</v>
      </c>
      <c r="DH46" s="142"/>
      <c r="DI46" s="143"/>
      <c r="DJ46" s="11" t="str">
        <f>IF(DH7="","",SUM(DJ7:DJ36,DJ39:DJ44))</f>
        <v/>
      </c>
      <c r="DL46" s="141" t="s">
        <v>155</v>
      </c>
      <c r="DM46" s="142"/>
      <c r="DN46" s="143"/>
      <c r="DO46" s="11" t="str">
        <f>IF(DM7="","",SUM(DO7:DO36,DO39:DO44))</f>
        <v/>
      </c>
      <c r="DQ46" s="141" t="s">
        <v>155</v>
      </c>
      <c r="DR46" s="142"/>
      <c r="DS46" s="143"/>
      <c r="DT46" s="11" t="str">
        <f>IF(DR7="","",SUM(DT7:DT36,DT39:DT44))</f>
        <v/>
      </c>
      <c r="DV46" s="141" t="s">
        <v>155</v>
      </c>
      <c r="DW46" s="142"/>
      <c r="DX46" s="143"/>
      <c r="DY46" s="11" t="str">
        <f>IF(DW7="","",SUM(DY7:DY36,DY39:DY44))</f>
        <v/>
      </c>
      <c r="EA46" s="141" t="s">
        <v>155</v>
      </c>
      <c r="EB46" s="142"/>
      <c r="EC46" s="143"/>
      <c r="ED46" s="11" t="str">
        <f>IF(EB7="","",SUM(ED7:ED36,ED39:ED44))</f>
        <v/>
      </c>
      <c r="EF46" s="141" t="s">
        <v>155</v>
      </c>
      <c r="EG46" s="142"/>
      <c r="EH46" s="143"/>
      <c r="EI46" s="11" t="str">
        <f>IF(EG7="","",SUM(EI7:EI36,EI39:EI44))</f>
        <v/>
      </c>
      <c r="EK46" s="141" t="s">
        <v>155</v>
      </c>
      <c r="EL46" s="142"/>
      <c r="EM46" s="143"/>
      <c r="EN46" s="11" t="str">
        <f>IF(EL7="","",SUM(EN7:EN36,EN39:EN44))</f>
        <v/>
      </c>
      <c r="EP46" s="141" t="s">
        <v>155</v>
      </c>
      <c r="EQ46" s="142"/>
      <c r="ER46" s="143"/>
      <c r="ES46" s="11" t="str">
        <f>IF(EQ7="","",SUM(ES7:ES36,ES39:ES44))</f>
        <v/>
      </c>
      <c r="EU46" s="141" t="s">
        <v>155</v>
      </c>
      <c r="EV46" s="142"/>
      <c r="EW46" s="143"/>
      <c r="EX46" s="11" t="str">
        <f>IF(EV7="","",SUM(EX7:EX36,EX39:EX44))</f>
        <v/>
      </c>
      <c r="EZ46" s="141" t="s">
        <v>155</v>
      </c>
      <c r="FA46" s="142"/>
      <c r="FB46" s="143"/>
      <c r="FC46" s="11" t="str">
        <f>IF(FA7="","",SUM(FC7:FC36,FC39:FC44))</f>
        <v/>
      </c>
      <c r="FE46" s="141" t="s">
        <v>155</v>
      </c>
      <c r="FF46" s="142"/>
      <c r="FG46" s="143"/>
      <c r="FH46" s="11" t="str">
        <f>IF(FF7="","",SUM(FH7:FH36,FH39:FH44))</f>
        <v/>
      </c>
      <c r="FJ46" s="141" t="s">
        <v>155</v>
      </c>
      <c r="FK46" s="142"/>
      <c r="FL46" s="143"/>
      <c r="FM46" s="11" t="str">
        <f>IF(FK7="","",SUM(FM7:FM36,FM39:FM44))</f>
        <v/>
      </c>
      <c r="FO46" s="141" t="s">
        <v>155</v>
      </c>
      <c r="FP46" s="142"/>
      <c r="FQ46" s="143"/>
      <c r="FR46" s="11" t="str">
        <f>IF(FP7="","",SUM(FR7:FR36,FR39:FR44))</f>
        <v/>
      </c>
      <c r="FT46" s="141" t="s">
        <v>155</v>
      </c>
      <c r="FU46" s="142"/>
      <c r="FV46" s="143"/>
      <c r="FW46" s="11" t="str">
        <f>IF(FU7="","",SUM(FW7:FW36,FW39:FW44))</f>
        <v/>
      </c>
      <c r="FY46" s="141" t="s">
        <v>155</v>
      </c>
      <c r="FZ46" s="142"/>
      <c r="GA46" s="143"/>
      <c r="GB46" s="11" t="str">
        <f>IF(FZ7="","",SUM(GB7:GB36,GB39:GB44))</f>
        <v/>
      </c>
      <c r="GD46" s="141" t="s">
        <v>155</v>
      </c>
      <c r="GE46" s="142"/>
      <c r="GF46" s="143"/>
      <c r="GG46" s="11" t="str">
        <f>IF(GE7="","",SUM(GG7:GG36,GG39:GG44))</f>
        <v/>
      </c>
      <c r="GI46" s="141" t="s">
        <v>155</v>
      </c>
      <c r="GJ46" s="142"/>
      <c r="GK46" s="143"/>
      <c r="GL46" s="11" t="str">
        <f>IF(GJ7="","",SUM(GL7:GL36,GL39:GL44))</f>
        <v/>
      </c>
      <c r="GN46" s="141" t="s">
        <v>155</v>
      </c>
      <c r="GO46" s="142"/>
      <c r="GP46" s="143"/>
      <c r="GQ46" s="11" t="str">
        <f>IF(GO7="","",SUM(GQ7:GQ36,GQ39:GQ44))</f>
        <v/>
      </c>
    </row>
    <row r="47" spans="1:199" x14ac:dyDescent="0.3">
      <c r="A47" s="144" t="s">
        <v>156</v>
      </c>
      <c r="B47" s="145"/>
      <c r="C47" s="146"/>
      <c r="D47" s="27"/>
      <c r="F47" s="144" t="s">
        <v>156</v>
      </c>
      <c r="G47" s="145"/>
      <c r="H47" s="146"/>
      <c r="I47" s="27"/>
      <c r="K47" s="144" t="s">
        <v>156</v>
      </c>
      <c r="L47" s="145"/>
      <c r="M47" s="146"/>
      <c r="N47" s="27"/>
      <c r="P47" s="144" t="s">
        <v>156</v>
      </c>
      <c r="Q47" s="145"/>
      <c r="R47" s="146"/>
      <c r="S47" s="27"/>
      <c r="U47" s="144" t="s">
        <v>156</v>
      </c>
      <c r="V47" s="145"/>
      <c r="W47" s="146"/>
      <c r="X47" s="27"/>
      <c r="Z47" s="144" t="s">
        <v>156</v>
      </c>
      <c r="AA47" s="145"/>
      <c r="AB47" s="146"/>
      <c r="AC47" s="27"/>
      <c r="AE47" s="144" t="s">
        <v>156</v>
      </c>
      <c r="AF47" s="145"/>
      <c r="AG47" s="146"/>
      <c r="AH47" s="27"/>
      <c r="AJ47" s="144" t="s">
        <v>156</v>
      </c>
      <c r="AK47" s="145"/>
      <c r="AL47" s="146"/>
      <c r="AM47" s="27"/>
      <c r="AO47" s="144" t="s">
        <v>156</v>
      </c>
      <c r="AP47" s="145"/>
      <c r="AQ47" s="146"/>
      <c r="AR47" s="27"/>
      <c r="AT47" s="144" t="s">
        <v>156</v>
      </c>
      <c r="AU47" s="145"/>
      <c r="AV47" s="146"/>
      <c r="AW47" s="27"/>
      <c r="AY47" s="144" t="s">
        <v>156</v>
      </c>
      <c r="AZ47" s="145"/>
      <c r="BA47" s="146"/>
      <c r="BB47" s="27"/>
      <c r="BD47" s="144" t="s">
        <v>156</v>
      </c>
      <c r="BE47" s="145"/>
      <c r="BF47" s="146"/>
      <c r="BG47" s="27"/>
      <c r="BI47" s="144" t="s">
        <v>156</v>
      </c>
      <c r="BJ47" s="145"/>
      <c r="BK47" s="146"/>
      <c r="BL47" s="27"/>
      <c r="BN47" s="144" t="s">
        <v>156</v>
      </c>
      <c r="BO47" s="145"/>
      <c r="BP47" s="146"/>
      <c r="BQ47" s="27"/>
      <c r="BS47" s="144" t="s">
        <v>156</v>
      </c>
      <c r="BT47" s="145"/>
      <c r="BU47" s="146"/>
      <c r="BV47" s="27"/>
      <c r="BX47" s="144" t="s">
        <v>156</v>
      </c>
      <c r="BY47" s="145"/>
      <c r="BZ47" s="146"/>
      <c r="CA47" s="27"/>
      <c r="CC47" s="144" t="s">
        <v>156</v>
      </c>
      <c r="CD47" s="145"/>
      <c r="CE47" s="146"/>
      <c r="CF47" s="27"/>
      <c r="CH47" s="144" t="s">
        <v>156</v>
      </c>
      <c r="CI47" s="145"/>
      <c r="CJ47" s="146"/>
      <c r="CK47" s="27"/>
      <c r="CM47" s="144" t="s">
        <v>156</v>
      </c>
      <c r="CN47" s="145"/>
      <c r="CO47" s="146"/>
      <c r="CP47" s="27"/>
      <c r="CR47" s="144" t="s">
        <v>156</v>
      </c>
      <c r="CS47" s="145"/>
      <c r="CT47" s="146"/>
      <c r="CU47" s="27"/>
      <c r="CW47" s="144" t="s">
        <v>156</v>
      </c>
      <c r="CX47" s="145"/>
      <c r="CY47" s="146"/>
      <c r="CZ47" s="27"/>
      <c r="DB47" s="144" t="s">
        <v>156</v>
      </c>
      <c r="DC47" s="145"/>
      <c r="DD47" s="146"/>
      <c r="DE47" s="27"/>
      <c r="DG47" s="144" t="s">
        <v>156</v>
      </c>
      <c r="DH47" s="145"/>
      <c r="DI47" s="146"/>
      <c r="DJ47" s="27"/>
      <c r="DL47" s="144" t="s">
        <v>156</v>
      </c>
      <c r="DM47" s="145"/>
      <c r="DN47" s="146"/>
      <c r="DO47" s="27"/>
      <c r="DQ47" s="144" t="s">
        <v>156</v>
      </c>
      <c r="DR47" s="145"/>
      <c r="DS47" s="146"/>
      <c r="DT47" s="27"/>
      <c r="DV47" s="144" t="s">
        <v>156</v>
      </c>
      <c r="DW47" s="145"/>
      <c r="DX47" s="146"/>
      <c r="DY47" s="27"/>
      <c r="EA47" s="144" t="s">
        <v>156</v>
      </c>
      <c r="EB47" s="145"/>
      <c r="EC47" s="146"/>
      <c r="ED47" s="27"/>
      <c r="EF47" s="144" t="s">
        <v>156</v>
      </c>
      <c r="EG47" s="145"/>
      <c r="EH47" s="146"/>
      <c r="EI47" s="27"/>
      <c r="EK47" s="144" t="s">
        <v>156</v>
      </c>
      <c r="EL47" s="145"/>
      <c r="EM47" s="146"/>
      <c r="EN47" s="27"/>
      <c r="EP47" s="144" t="s">
        <v>156</v>
      </c>
      <c r="EQ47" s="145"/>
      <c r="ER47" s="146"/>
      <c r="ES47" s="27"/>
      <c r="EU47" s="144" t="s">
        <v>156</v>
      </c>
      <c r="EV47" s="145"/>
      <c r="EW47" s="146"/>
      <c r="EX47" s="27"/>
      <c r="EZ47" s="144" t="s">
        <v>156</v>
      </c>
      <c r="FA47" s="145"/>
      <c r="FB47" s="146"/>
      <c r="FC47" s="27"/>
      <c r="FE47" s="144" t="s">
        <v>156</v>
      </c>
      <c r="FF47" s="145"/>
      <c r="FG47" s="146"/>
      <c r="FH47" s="27"/>
      <c r="FJ47" s="144" t="s">
        <v>156</v>
      </c>
      <c r="FK47" s="145"/>
      <c r="FL47" s="146"/>
      <c r="FM47" s="27"/>
      <c r="FO47" s="144" t="s">
        <v>156</v>
      </c>
      <c r="FP47" s="145"/>
      <c r="FQ47" s="146"/>
      <c r="FR47" s="27"/>
      <c r="FT47" s="144" t="s">
        <v>156</v>
      </c>
      <c r="FU47" s="145"/>
      <c r="FV47" s="146"/>
      <c r="FW47" s="27"/>
      <c r="FY47" s="144" t="s">
        <v>156</v>
      </c>
      <c r="FZ47" s="145"/>
      <c r="GA47" s="146"/>
      <c r="GB47" s="27"/>
      <c r="GD47" s="144" t="s">
        <v>156</v>
      </c>
      <c r="GE47" s="145"/>
      <c r="GF47" s="146"/>
      <c r="GG47" s="27"/>
      <c r="GI47" s="144" t="s">
        <v>156</v>
      </c>
      <c r="GJ47" s="145"/>
      <c r="GK47" s="146"/>
      <c r="GL47" s="27"/>
      <c r="GN47" s="144" t="s">
        <v>156</v>
      </c>
      <c r="GO47" s="145"/>
      <c r="GP47" s="146"/>
      <c r="GQ47" s="27"/>
    </row>
    <row r="48" spans="1:199" ht="15" thickBot="1" x14ac:dyDescent="0.35">
      <c r="A48" s="147" t="s">
        <v>146</v>
      </c>
      <c r="B48" s="148"/>
      <c r="C48" s="149"/>
      <c r="D48" s="10" t="str">
        <f>IF(B7="","",IF(D47="E","E",D46-D47))</f>
        <v/>
      </c>
      <c r="F48" s="147" t="s">
        <v>146</v>
      </c>
      <c r="G48" s="148"/>
      <c r="H48" s="149"/>
      <c r="I48" s="10" t="str">
        <f>IF(G7="","",IF(I47="E","E",I46-I47))</f>
        <v/>
      </c>
      <c r="K48" s="147" t="s">
        <v>146</v>
      </c>
      <c r="L48" s="148"/>
      <c r="M48" s="149"/>
      <c r="N48" s="10" t="str">
        <f>IF(L7="","",IF(N47="E","E",N46-N47))</f>
        <v/>
      </c>
      <c r="P48" s="147" t="s">
        <v>146</v>
      </c>
      <c r="Q48" s="148"/>
      <c r="R48" s="149"/>
      <c r="S48" s="10" t="str">
        <f>IF(Q7="","",IF(S47="E","E",S46-S47))</f>
        <v/>
      </c>
      <c r="U48" s="147" t="s">
        <v>146</v>
      </c>
      <c r="V48" s="148"/>
      <c r="W48" s="149"/>
      <c r="X48" s="10" t="str">
        <f>IF(V7="","",IF(X47="E","E",X46-X47))</f>
        <v/>
      </c>
      <c r="Z48" s="147" t="s">
        <v>146</v>
      </c>
      <c r="AA48" s="148"/>
      <c r="AB48" s="149"/>
      <c r="AC48" s="10" t="str">
        <f>IF(AA7="","",IF(AC47="E","E",AC46-AC47))</f>
        <v/>
      </c>
      <c r="AE48" s="147" t="s">
        <v>146</v>
      </c>
      <c r="AF48" s="148"/>
      <c r="AG48" s="149"/>
      <c r="AH48" s="10" t="str">
        <f>IF(AF7="","",IF(AH47="E","E",AH46-AH47))</f>
        <v/>
      </c>
      <c r="AJ48" s="147" t="s">
        <v>146</v>
      </c>
      <c r="AK48" s="148"/>
      <c r="AL48" s="149"/>
      <c r="AM48" s="10" t="str">
        <f>IF(AK7="","",IF(AM47="E","E",AM46-AM47))</f>
        <v/>
      </c>
      <c r="AO48" s="147" t="s">
        <v>146</v>
      </c>
      <c r="AP48" s="148"/>
      <c r="AQ48" s="149"/>
      <c r="AR48" s="10" t="str">
        <f>IF(AP7="","",IF(AR47="E","E",AR46-AR47))</f>
        <v/>
      </c>
      <c r="AT48" s="147" t="s">
        <v>146</v>
      </c>
      <c r="AU48" s="148"/>
      <c r="AV48" s="149"/>
      <c r="AW48" s="10" t="str">
        <f>IF(AU7="","",IF(AW47="E","E",AW46-AW47))</f>
        <v/>
      </c>
      <c r="AY48" s="147" t="s">
        <v>146</v>
      </c>
      <c r="AZ48" s="148"/>
      <c r="BA48" s="149"/>
      <c r="BB48" s="10" t="str">
        <f>IF(AZ7="","",IF(BB47="E","E",BB46-BB47))</f>
        <v/>
      </c>
      <c r="BD48" s="147" t="s">
        <v>146</v>
      </c>
      <c r="BE48" s="148"/>
      <c r="BF48" s="149"/>
      <c r="BG48" s="10" t="str">
        <f>IF(BE7="","",IF(BG47="E","E",BG46-BG47))</f>
        <v/>
      </c>
      <c r="BI48" s="147" t="s">
        <v>146</v>
      </c>
      <c r="BJ48" s="148"/>
      <c r="BK48" s="149"/>
      <c r="BL48" s="10" t="str">
        <f>IF(BJ7="","",IF(BL47="E","E",BL46-BL47))</f>
        <v/>
      </c>
      <c r="BN48" s="147" t="s">
        <v>146</v>
      </c>
      <c r="BO48" s="148"/>
      <c r="BP48" s="149"/>
      <c r="BQ48" s="10" t="str">
        <f>IF(BO7="","",IF(BQ47="E","E",BQ46-BQ47))</f>
        <v/>
      </c>
      <c r="BS48" s="147" t="s">
        <v>146</v>
      </c>
      <c r="BT48" s="148"/>
      <c r="BU48" s="149"/>
      <c r="BV48" s="10" t="str">
        <f>IF(BT7="","",IF(BV47="E","E",BV46-BV47))</f>
        <v/>
      </c>
      <c r="BX48" s="147" t="s">
        <v>146</v>
      </c>
      <c r="BY48" s="148"/>
      <c r="BZ48" s="149"/>
      <c r="CA48" s="10" t="str">
        <f>IF(BY7="","",IF(CA47="E","E",CA46-CA47))</f>
        <v/>
      </c>
      <c r="CC48" s="147" t="s">
        <v>146</v>
      </c>
      <c r="CD48" s="148"/>
      <c r="CE48" s="149"/>
      <c r="CF48" s="10" t="str">
        <f>IF(CD7="","",IF(CF47="E","E",CF46-CF47))</f>
        <v/>
      </c>
      <c r="CH48" s="147" t="s">
        <v>146</v>
      </c>
      <c r="CI48" s="148"/>
      <c r="CJ48" s="149"/>
      <c r="CK48" s="10" t="str">
        <f>IF(CI7="","",IF(CK47="E","E",CK46-CK47))</f>
        <v/>
      </c>
      <c r="CM48" s="147" t="s">
        <v>146</v>
      </c>
      <c r="CN48" s="148"/>
      <c r="CO48" s="149"/>
      <c r="CP48" s="10" t="str">
        <f>IF(CN7="","",IF(CP47="E","E",CP46-CP47))</f>
        <v/>
      </c>
      <c r="CR48" s="147" t="s">
        <v>146</v>
      </c>
      <c r="CS48" s="148"/>
      <c r="CT48" s="149"/>
      <c r="CU48" s="10" t="str">
        <f>IF(CS7="","",IF(CU47="E","E",CU46-CU47))</f>
        <v/>
      </c>
      <c r="CW48" s="147" t="s">
        <v>146</v>
      </c>
      <c r="CX48" s="148"/>
      <c r="CY48" s="149"/>
      <c r="CZ48" s="10" t="str">
        <f>IF(CX7="","",IF(CZ47="E","E",CZ46-CZ47))</f>
        <v/>
      </c>
      <c r="DB48" s="147" t="s">
        <v>146</v>
      </c>
      <c r="DC48" s="148"/>
      <c r="DD48" s="149"/>
      <c r="DE48" s="10" t="str">
        <f>IF(DC7="","",IF(DE47="E","E",DE46-DE47))</f>
        <v/>
      </c>
      <c r="DG48" s="147" t="s">
        <v>146</v>
      </c>
      <c r="DH48" s="148"/>
      <c r="DI48" s="149"/>
      <c r="DJ48" s="10" t="str">
        <f>IF(DH7="","",IF(DJ47="E","E",DJ46-DJ47))</f>
        <v/>
      </c>
      <c r="DL48" s="147" t="s">
        <v>146</v>
      </c>
      <c r="DM48" s="148"/>
      <c r="DN48" s="149"/>
      <c r="DO48" s="10" t="str">
        <f>IF(DM7="","",IF(DO47="E","E",DO46-DO47))</f>
        <v/>
      </c>
      <c r="DQ48" s="147" t="s">
        <v>146</v>
      </c>
      <c r="DR48" s="148"/>
      <c r="DS48" s="149"/>
      <c r="DT48" s="10" t="str">
        <f>IF(DR7="","",IF(DT47="E","E",DT46-DT47))</f>
        <v/>
      </c>
      <c r="DV48" s="147" t="s">
        <v>146</v>
      </c>
      <c r="DW48" s="148"/>
      <c r="DX48" s="149"/>
      <c r="DY48" s="10" t="str">
        <f>IF(DW7="","",IF(DY47="E","E",DY46-DY47))</f>
        <v/>
      </c>
      <c r="EA48" s="147" t="s">
        <v>146</v>
      </c>
      <c r="EB48" s="148"/>
      <c r="EC48" s="149"/>
      <c r="ED48" s="10" t="str">
        <f>IF(EB7="","",IF(ED47="E","E",ED46-ED47))</f>
        <v/>
      </c>
      <c r="EF48" s="147" t="s">
        <v>146</v>
      </c>
      <c r="EG48" s="148"/>
      <c r="EH48" s="149"/>
      <c r="EI48" s="10" t="str">
        <f>IF(EG7="","",IF(EI47="E","E",EI46-EI47))</f>
        <v/>
      </c>
      <c r="EK48" s="147" t="s">
        <v>146</v>
      </c>
      <c r="EL48" s="148"/>
      <c r="EM48" s="149"/>
      <c r="EN48" s="10" t="str">
        <f>IF(EL7="","",IF(EN47="E","E",EN46-EN47))</f>
        <v/>
      </c>
      <c r="EP48" s="147" t="s">
        <v>146</v>
      </c>
      <c r="EQ48" s="148"/>
      <c r="ER48" s="149"/>
      <c r="ES48" s="10" t="str">
        <f>IF(EQ7="","",IF(ES47="E","E",ES46-ES47))</f>
        <v/>
      </c>
      <c r="EU48" s="147" t="s">
        <v>146</v>
      </c>
      <c r="EV48" s="148"/>
      <c r="EW48" s="149"/>
      <c r="EX48" s="10" t="str">
        <f>IF(EV7="","",IF(EX47="E","E",EX46-EX47))</f>
        <v/>
      </c>
      <c r="EZ48" s="147" t="s">
        <v>146</v>
      </c>
      <c r="FA48" s="148"/>
      <c r="FB48" s="149"/>
      <c r="FC48" s="10" t="str">
        <f>IF(FA7="","",IF(FC47="E","E",FC46-FC47))</f>
        <v/>
      </c>
      <c r="FE48" s="147" t="s">
        <v>146</v>
      </c>
      <c r="FF48" s="148"/>
      <c r="FG48" s="149"/>
      <c r="FH48" s="10" t="str">
        <f>IF(FF7="","",IF(FH47="E","E",FH46-FH47))</f>
        <v/>
      </c>
      <c r="FJ48" s="147" t="s">
        <v>146</v>
      </c>
      <c r="FK48" s="148"/>
      <c r="FL48" s="149"/>
      <c r="FM48" s="10" t="str">
        <f>IF(FK7="","",IF(FM47="E","E",FM46-FM47))</f>
        <v/>
      </c>
      <c r="FO48" s="147" t="s">
        <v>146</v>
      </c>
      <c r="FP48" s="148"/>
      <c r="FQ48" s="149"/>
      <c r="FR48" s="10" t="str">
        <f>IF(FP7="","",IF(FR47="E","E",FR46-FR47))</f>
        <v/>
      </c>
      <c r="FT48" s="147" t="s">
        <v>146</v>
      </c>
      <c r="FU48" s="148"/>
      <c r="FV48" s="149"/>
      <c r="FW48" s="10" t="str">
        <f>IF(FU7="","",IF(FW47="E","E",FW46-FW47))</f>
        <v/>
      </c>
      <c r="FY48" s="147" t="s">
        <v>146</v>
      </c>
      <c r="FZ48" s="148"/>
      <c r="GA48" s="149"/>
      <c r="GB48" s="10" t="str">
        <f>IF(FZ7="","",IF(GB47="E","E",GB46-GB47))</f>
        <v/>
      </c>
      <c r="GD48" s="147" t="s">
        <v>146</v>
      </c>
      <c r="GE48" s="148"/>
      <c r="GF48" s="149"/>
      <c r="GG48" s="10" t="str">
        <f>IF(GE7="","",IF(GG47="E","E",GG46-GG47))</f>
        <v/>
      </c>
      <c r="GI48" s="147" t="s">
        <v>146</v>
      </c>
      <c r="GJ48" s="148"/>
      <c r="GK48" s="149"/>
      <c r="GL48" s="10" t="str">
        <f>IF(GJ7="","",IF(GL47="E","E",GL46-GL47))</f>
        <v/>
      </c>
      <c r="GN48" s="147" t="s">
        <v>146</v>
      </c>
      <c r="GO48" s="148"/>
      <c r="GP48" s="149"/>
      <c r="GQ48" s="10" t="str">
        <f>IF(GO7="","",IF(GQ47="E","E",GQ46-GQ47))</f>
        <v/>
      </c>
    </row>
  </sheetData>
  <sheetProtection algorithmName="SHA-512" hashValue="BS7rCrPKTHNjNgnGMg+s47ttRfXGC5eAX96bqGiWRr7rfWZNpIVKCXt/EAOIsIA0aSSFM3pvuZzzSqc9w9VgPQ==" saltValue="CBB3Gvfp2ZvFFMvt07OYsA==" spinCount="100000" sheet="1" objects="1" scenarios="1"/>
  <mergeCells count="200">
    <mergeCell ref="GN48:GP48"/>
    <mergeCell ref="FJ48:FL48"/>
    <mergeCell ref="FO48:FQ48"/>
    <mergeCell ref="FT48:FV48"/>
    <mergeCell ref="FY48:GA48"/>
    <mergeCell ref="GD48:GF48"/>
    <mergeCell ref="GI48:GK48"/>
    <mergeCell ref="EF48:EH48"/>
    <mergeCell ref="EK48:EM48"/>
    <mergeCell ref="EP48:ER48"/>
    <mergeCell ref="EU48:EW48"/>
    <mergeCell ref="EZ48:FB48"/>
    <mergeCell ref="FE48:FG48"/>
    <mergeCell ref="DB48:DD48"/>
    <mergeCell ref="DG48:DI48"/>
    <mergeCell ref="DL48:DN48"/>
    <mergeCell ref="DQ48:DS48"/>
    <mergeCell ref="DV48:DX48"/>
    <mergeCell ref="EA48:EC48"/>
    <mergeCell ref="BX48:BZ48"/>
    <mergeCell ref="CC48:CE48"/>
    <mergeCell ref="CH48:CJ48"/>
    <mergeCell ref="CM48:CO48"/>
    <mergeCell ref="CR48:CT48"/>
    <mergeCell ref="CW48:CY48"/>
    <mergeCell ref="AT48:AV48"/>
    <mergeCell ref="AY48:BA48"/>
    <mergeCell ref="BD48:BF48"/>
    <mergeCell ref="BI48:BK48"/>
    <mergeCell ref="BN48:BP48"/>
    <mergeCell ref="BS48:BU48"/>
    <mergeCell ref="GI47:GK47"/>
    <mergeCell ref="GN47:GP47"/>
    <mergeCell ref="F48:H48"/>
    <mergeCell ref="K48:M48"/>
    <mergeCell ref="P48:R48"/>
    <mergeCell ref="U48:W48"/>
    <mergeCell ref="Z48:AB48"/>
    <mergeCell ref="AE48:AG48"/>
    <mergeCell ref="AJ48:AL48"/>
    <mergeCell ref="AO48:AQ48"/>
    <mergeCell ref="FE47:FG47"/>
    <mergeCell ref="FJ47:FL47"/>
    <mergeCell ref="FO47:FQ47"/>
    <mergeCell ref="FT47:FV47"/>
    <mergeCell ref="FY47:GA47"/>
    <mergeCell ref="GD47:GF47"/>
    <mergeCell ref="EA47:EC47"/>
    <mergeCell ref="EF47:EH47"/>
    <mergeCell ref="AJ47:AL47"/>
    <mergeCell ref="CC46:CE46"/>
    <mergeCell ref="CH46:CJ46"/>
    <mergeCell ref="CM46:CO46"/>
    <mergeCell ref="FO46:FQ46"/>
    <mergeCell ref="FT46:FV46"/>
    <mergeCell ref="FY46:GA46"/>
    <mergeCell ref="DG46:DI46"/>
    <mergeCell ref="DL46:DN46"/>
    <mergeCell ref="DQ46:DS46"/>
    <mergeCell ref="DV46:DX46"/>
    <mergeCell ref="EA46:EC46"/>
    <mergeCell ref="EF46:EH46"/>
    <mergeCell ref="EK46:EM46"/>
    <mergeCell ref="EP46:ER46"/>
    <mergeCell ref="EU46:EW46"/>
    <mergeCell ref="EZ46:FB46"/>
    <mergeCell ref="FE46:FG46"/>
    <mergeCell ref="FJ46:FL46"/>
    <mergeCell ref="CH47:CJ47"/>
    <mergeCell ref="CM47:CO47"/>
    <mergeCell ref="CR47:CT47"/>
    <mergeCell ref="AO47:AQ47"/>
    <mergeCell ref="AT47:AV47"/>
    <mergeCell ref="GN46:GP46"/>
    <mergeCell ref="CR46:CT46"/>
    <mergeCell ref="CW46:CY46"/>
    <mergeCell ref="DB46:DD46"/>
    <mergeCell ref="AY46:BA46"/>
    <mergeCell ref="BD46:BF46"/>
    <mergeCell ref="BI46:BK46"/>
    <mergeCell ref="BS47:BU47"/>
    <mergeCell ref="BX47:BZ47"/>
    <mergeCell ref="CC47:CE47"/>
    <mergeCell ref="AY47:BA47"/>
    <mergeCell ref="BD47:BF47"/>
    <mergeCell ref="BI47:BK47"/>
    <mergeCell ref="BN47:BP47"/>
    <mergeCell ref="EK47:EM47"/>
    <mergeCell ref="EP47:ER47"/>
    <mergeCell ref="EU47:EW47"/>
    <mergeCell ref="EZ47:FB47"/>
    <mergeCell ref="CW47:CY47"/>
    <mergeCell ref="DB47:DD47"/>
    <mergeCell ref="DG47:DI47"/>
    <mergeCell ref="DL47:DN47"/>
    <mergeCell ref="DQ47:DS47"/>
    <mergeCell ref="DV47:DX47"/>
    <mergeCell ref="AJ46:AL46"/>
    <mergeCell ref="AO46:AQ46"/>
    <mergeCell ref="AT46:AV46"/>
    <mergeCell ref="FL4:FM4"/>
    <mergeCell ref="FQ4:FR4"/>
    <mergeCell ref="FV4:FW4"/>
    <mergeCell ref="GA4:GB4"/>
    <mergeCell ref="GF4:GG4"/>
    <mergeCell ref="GK4:GL4"/>
    <mergeCell ref="EH4:EI4"/>
    <mergeCell ref="EM4:EN4"/>
    <mergeCell ref="ER4:ES4"/>
    <mergeCell ref="EW4:EX4"/>
    <mergeCell ref="FB4:FC4"/>
    <mergeCell ref="GD46:GF46"/>
    <mergeCell ref="GI46:GK46"/>
    <mergeCell ref="EC4:ED4"/>
    <mergeCell ref="BZ4:CA4"/>
    <mergeCell ref="CE4:CF4"/>
    <mergeCell ref="CJ4:CK4"/>
    <mergeCell ref="CO4:CP4"/>
    <mergeCell ref="CT4:CU4"/>
    <mergeCell ref="CY4:CZ4"/>
    <mergeCell ref="BN46:BP46"/>
    <mergeCell ref="GP3:GQ3"/>
    <mergeCell ref="H4:I4"/>
    <mergeCell ref="M4:N4"/>
    <mergeCell ref="R4:S4"/>
    <mergeCell ref="W4:X4"/>
    <mergeCell ref="AB4:AC4"/>
    <mergeCell ref="AG4:AH4"/>
    <mergeCell ref="AL4:AM4"/>
    <mergeCell ref="AQ4:AR4"/>
    <mergeCell ref="FG3:FH3"/>
    <mergeCell ref="FL3:FM3"/>
    <mergeCell ref="FQ3:FR3"/>
    <mergeCell ref="FV3:FW3"/>
    <mergeCell ref="GA3:GB3"/>
    <mergeCell ref="GF3:GG3"/>
    <mergeCell ref="EC3:ED3"/>
    <mergeCell ref="EH3:EI3"/>
    <mergeCell ref="FG4:FH4"/>
    <mergeCell ref="DD4:DE4"/>
    <mergeCell ref="DI4:DJ4"/>
    <mergeCell ref="DN4:DO4"/>
    <mergeCell ref="DS4:DT4"/>
    <mergeCell ref="DX4:DY4"/>
    <mergeCell ref="GP4:GQ4"/>
    <mergeCell ref="CT3:CU3"/>
    <mergeCell ref="GK3:GL3"/>
    <mergeCell ref="EM3:EN3"/>
    <mergeCell ref="ER3:ES3"/>
    <mergeCell ref="AL3:AM3"/>
    <mergeCell ref="EW3:EX3"/>
    <mergeCell ref="FB3:FC3"/>
    <mergeCell ref="CY3:CZ3"/>
    <mergeCell ref="DD3:DE3"/>
    <mergeCell ref="DI3:DJ3"/>
    <mergeCell ref="DN3:DO3"/>
    <mergeCell ref="DS3:DT3"/>
    <mergeCell ref="DX3:DY3"/>
    <mergeCell ref="BU3:BV3"/>
    <mergeCell ref="BZ3:CA3"/>
    <mergeCell ref="CE3:CF3"/>
    <mergeCell ref="CJ3:CK3"/>
    <mergeCell ref="CO3:CP3"/>
    <mergeCell ref="BS46:BU46"/>
    <mergeCell ref="BX46:BZ46"/>
    <mergeCell ref="AQ3:AR3"/>
    <mergeCell ref="AV3:AW3"/>
    <mergeCell ref="BA3:BB3"/>
    <mergeCell ref="BF3:BG3"/>
    <mergeCell ref="BK3:BL3"/>
    <mergeCell ref="BP3:BQ3"/>
    <mergeCell ref="AV4:AW4"/>
    <mergeCell ref="BA4:BB4"/>
    <mergeCell ref="BF4:BG4"/>
    <mergeCell ref="BK4:BL4"/>
    <mergeCell ref="BP4:BQ4"/>
    <mergeCell ref="BU4:BV4"/>
    <mergeCell ref="A47:C47"/>
    <mergeCell ref="A48:C48"/>
    <mergeCell ref="H3:I3"/>
    <mergeCell ref="F47:H47"/>
    <mergeCell ref="M3:N3"/>
    <mergeCell ref="R3:S3"/>
    <mergeCell ref="W3:X3"/>
    <mergeCell ref="AB3:AC3"/>
    <mergeCell ref="AG3:AH3"/>
    <mergeCell ref="C3:D3"/>
    <mergeCell ref="C4:D4"/>
    <mergeCell ref="A46:C46"/>
    <mergeCell ref="F46:H46"/>
    <mergeCell ref="K46:M46"/>
    <mergeCell ref="P46:R46"/>
    <mergeCell ref="U46:W46"/>
    <mergeCell ref="Z46:AB46"/>
    <mergeCell ref="AE46:AG46"/>
    <mergeCell ref="K47:M47"/>
    <mergeCell ref="P47:R47"/>
    <mergeCell ref="U47:W47"/>
    <mergeCell ref="Z47:AB47"/>
    <mergeCell ref="AE47:AG47"/>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DE0ED18-895C-4389-91FD-B418E5AB894F}">
          <x14:formula1>
            <xm:f>Instructions!$J$158:$J$199</xm:f>
          </x14:formula1>
          <xm:sqref>D2 I2 N2 S2 GQ2 GL2 GG2 GB2 FW2 FR2 FM2 FH2 FC2 EX2 ES2 EN2 EI2 ED2 DY2 DT2 DO2 DJ2 DE2 CZ2 CU2 CP2 CK2 CF2 CA2 BV2 BQ2 BL2 BG2 BB2 AW2 AR2 AM2 AH2 AC2 X2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F5BD-96E9-456C-A3B3-54753BFCF1B1}">
  <dimension ref="A1:GQ48"/>
  <sheetViews>
    <sheetView tabSelected="1" zoomScale="70" zoomScaleNormal="70" workbookViewId="0">
      <selection activeCell="D2" sqref="D2"/>
    </sheetView>
  </sheetViews>
  <sheetFormatPr defaultColWidth="9.109375" defaultRowHeight="14.4" x14ac:dyDescent="0.3"/>
  <cols>
    <col min="1" max="1" width="15.88671875" style="1" bestFit="1" customWidth="1"/>
    <col min="2" max="2" width="20.44140625" style="1" bestFit="1" customWidth="1"/>
    <col min="3" max="3" width="11.33203125" style="1" bestFit="1" customWidth="1"/>
    <col min="4" max="4" width="8" style="1" bestFit="1" customWidth="1"/>
    <col min="5" max="5" width="4.6640625" style="1" bestFit="1" customWidth="1"/>
    <col min="6" max="6" width="13.88671875" style="1" customWidth="1"/>
    <col min="7" max="7" width="20.44140625" style="1" bestFit="1" customWidth="1"/>
    <col min="8" max="8" width="11.33203125" style="1" bestFit="1" customWidth="1"/>
    <col min="9" max="9" width="8" style="1" bestFit="1" customWidth="1"/>
    <col min="10" max="10" width="5.44140625" style="1" customWidth="1"/>
    <col min="11" max="11" width="14.44140625" style="1" customWidth="1"/>
    <col min="12" max="12" width="20.44140625" style="1" bestFit="1" customWidth="1"/>
    <col min="13" max="13" width="11.33203125" style="1" bestFit="1" customWidth="1"/>
    <col min="14" max="14" width="8" style="1" bestFit="1" customWidth="1"/>
    <col min="15" max="15" width="9.109375" style="1"/>
    <col min="16" max="16" width="13.5546875" style="1" customWidth="1"/>
    <col min="17" max="17" width="20.44140625" style="1" bestFit="1" customWidth="1"/>
    <col min="18" max="18" width="11.33203125" style="1" bestFit="1" customWidth="1"/>
    <col min="19" max="19" width="8" style="1" bestFit="1" customWidth="1"/>
    <col min="20" max="20" width="9.109375" style="1"/>
    <col min="21" max="21" width="12.6640625" style="1" bestFit="1" customWidth="1"/>
    <col min="22" max="22" width="20.44140625" style="1" bestFit="1" customWidth="1"/>
    <col min="23" max="23" width="11.33203125" style="1" bestFit="1" customWidth="1"/>
    <col min="24" max="24" width="8" style="1" bestFit="1" customWidth="1"/>
    <col min="25" max="25" width="9.109375" style="1"/>
    <col min="26" max="26" width="12.6640625" style="1" bestFit="1" customWidth="1"/>
    <col min="27" max="27" width="20.44140625" style="1" bestFit="1" customWidth="1"/>
    <col min="28" max="28" width="11.33203125" style="1" bestFit="1" customWidth="1"/>
    <col min="29" max="29" width="8" style="1" bestFit="1" customWidth="1"/>
    <col min="30" max="30" width="9.109375" style="1"/>
    <col min="31" max="31" width="12.6640625" style="1" bestFit="1" customWidth="1"/>
    <col min="32" max="32" width="20.44140625" style="1" bestFit="1" customWidth="1"/>
    <col min="33" max="33" width="11.33203125" style="1" bestFit="1" customWidth="1"/>
    <col min="34" max="34" width="8" style="1" bestFit="1" customWidth="1"/>
    <col min="35" max="35" width="9.109375" style="1"/>
    <col min="36" max="36" width="12.6640625" style="1" bestFit="1" customWidth="1"/>
    <col min="37" max="37" width="20.44140625" style="1" bestFit="1" customWidth="1"/>
    <col min="38" max="38" width="11.33203125" style="1" bestFit="1" customWidth="1"/>
    <col min="39" max="39" width="8" style="1" bestFit="1" customWidth="1"/>
    <col min="40" max="40" width="9.109375" style="1"/>
    <col min="41" max="41" width="12.6640625" style="1" bestFit="1" customWidth="1"/>
    <col min="42" max="42" width="20.44140625" style="1" bestFit="1" customWidth="1"/>
    <col min="43" max="43" width="11.33203125" style="1" bestFit="1" customWidth="1"/>
    <col min="44" max="44" width="8" style="1" bestFit="1" customWidth="1"/>
    <col min="45" max="45" width="9.109375" style="1"/>
    <col min="46" max="46" width="12.6640625" style="1" bestFit="1" customWidth="1"/>
    <col min="47" max="47" width="20.44140625" style="1" bestFit="1" customWidth="1"/>
    <col min="48" max="48" width="11.33203125" style="1" bestFit="1" customWidth="1"/>
    <col min="49" max="49" width="8" style="1" bestFit="1" customWidth="1"/>
    <col min="50" max="50" width="9.109375" style="1"/>
    <col min="51" max="51" width="12.6640625" style="1" bestFit="1" customWidth="1"/>
    <col min="52" max="52" width="20.44140625" style="1" bestFit="1" customWidth="1"/>
    <col min="53" max="53" width="11.33203125" style="1" bestFit="1" customWidth="1"/>
    <col min="54" max="54" width="8" style="1" bestFit="1" customWidth="1"/>
    <col min="55" max="55" width="9.109375" style="1"/>
    <col min="56" max="56" width="12.6640625" style="1" bestFit="1" customWidth="1"/>
    <col min="57" max="57" width="20.44140625" style="1" bestFit="1" customWidth="1"/>
    <col min="58" max="58" width="11.33203125" style="1" bestFit="1" customWidth="1"/>
    <col min="59" max="59" width="8" style="1" bestFit="1" customWidth="1"/>
    <col min="60" max="60" width="9.109375" style="1"/>
    <col min="61" max="61" width="12.6640625" style="1" bestFit="1" customWidth="1"/>
    <col min="62" max="62" width="20.44140625" style="1" bestFit="1" customWidth="1"/>
    <col min="63" max="63" width="11.33203125" style="1" bestFit="1" customWidth="1"/>
    <col min="64" max="64" width="8" style="1" bestFit="1" customWidth="1"/>
    <col min="65" max="65" width="9.109375" style="1"/>
    <col min="66" max="66" width="12.6640625" style="1" bestFit="1" customWidth="1"/>
    <col min="67" max="67" width="20.44140625" style="1" bestFit="1" customWidth="1"/>
    <col min="68" max="68" width="11.33203125" style="1" bestFit="1" customWidth="1"/>
    <col min="69" max="69" width="8" style="1" bestFit="1" customWidth="1"/>
    <col min="70" max="70" width="9.109375" style="1"/>
    <col min="71" max="71" width="12.6640625" style="1" bestFit="1" customWidth="1"/>
    <col min="72" max="72" width="20.44140625" style="1" bestFit="1" customWidth="1"/>
    <col min="73" max="73" width="11.33203125" style="1" bestFit="1" customWidth="1"/>
    <col min="74" max="74" width="8" style="1" bestFit="1" customWidth="1"/>
    <col min="75" max="75" width="9.109375" style="1"/>
    <col min="76" max="76" width="12.6640625" style="1" bestFit="1" customWidth="1"/>
    <col min="77" max="77" width="20.44140625" style="1" bestFit="1" customWidth="1"/>
    <col min="78" max="78" width="11.33203125" style="1" bestFit="1" customWidth="1"/>
    <col min="79" max="79" width="8" style="1" bestFit="1" customWidth="1"/>
    <col min="80" max="80" width="9.109375" style="1"/>
    <col min="81" max="81" width="12.6640625" style="1" bestFit="1" customWidth="1"/>
    <col min="82" max="82" width="20.44140625" style="1" bestFit="1" customWidth="1"/>
    <col min="83" max="83" width="11.33203125" style="1" bestFit="1" customWidth="1"/>
    <col min="84" max="84" width="8" style="1" bestFit="1" customWidth="1"/>
    <col min="85" max="85" width="9.109375" style="1"/>
    <col min="86" max="86" width="12.6640625" style="1" bestFit="1" customWidth="1"/>
    <col min="87" max="87" width="20.44140625" style="1" bestFit="1" customWidth="1"/>
    <col min="88" max="88" width="11.33203125" style="1" bestFit="1" customWidth="1"/>
    <col min="89" max="89" width="8" style="1" bestFit="1" customWidth="1"/>
    <col min="90" max="90" width="9.109375" style="1"/>
    <col min="91" max="91" width="12.6640625" style="1" bestFit="1" customWidth="1"/>
    <col min="92" max="92" width="20.44140625" style="1" bestFit="1" customWidth="1"/>
    <col min="93" max="93" width="11.33203125" style="1" bestFit="1" customWidth="1"/>
    <col min="94" max="94" width="8" style="1" bestFit="1" customWidth="1"/>
    <col min="95" max="95" width="9.109375" style="1"/>
    <col min="96" max="96" width="12.6640625" style="1" bestFit="1" customWidth="1"/>
    <col min="97" max="97" width="20.44140625" style="1" bestFit="1" customWidth="1"/>
    <col min="98" max="98" width="11.33203125" style="1" bestFit="1" customWidth="1"/>
    <col min="99" max="99" width="8" style="1" bestFit="1" customWidth="1"/>
    <col min="100" max="100" width="9.109375" style="1"/>
    <col min="101" max="101" width="12.6640625" style="1" bestFit="1" customWidth="1"/>
    <col min="102" max="102" width="20.44140625" style="1" bestFit="1" customWidth="1"/>
    <col min="103" max="103" width="11.33203125" style="1" bestFit="1" customWidth="1"/>
    <col min="104" max="104" width="8" style="1" bestFit="1" customWidth="1"/>
    <col min="105" max="105" width="9.109375" style="1"/>
    <col min="106" max="106" width="12.6640625" style="1" bestFit="1" customWidth="1"/>
    <col min="107" max="107" width="20.44140625" style="1" bestFit="1" customWidth="1"/>
    <col min="108" max="108" width="11.33203125" style="1" bestFit="1" customWidth="1"/>
    <col min="109" max="109" width="8" style="1" bestFit="1" customWidth="1"/>
    <col min="110" max="110" width="9.109375" style="1"/>
    <col min="111" max="111" width="12.6640625" style="1" bestFit="1" customWidth="1"/>
    <col min="112" max="112" width="20.44140625" style="1" bestFit="1" customWidth="1"/>
    <col min="113" max="113" width="11.33203125" style="1" bestFit="1" customWidth="1"/>
    <col min="114" max="114" width="8" style="1" bestFit="1" customWidth="1"/>
    <col min="115" max="115" width="9.109375" style="1"/>
    <col min="116" max="116" width="12.6640625" style="1" bestFit="1" customWidth="1"/>
    <col min="117" max="117" width="20.44140625" style="1" bestFit="1" customWidth="1"/>
    <col min="118" max="118" width="11.33203125" style="1" bestFit="1" customWidth="1"/>
    <col min="119" max="119" width="8" style="1" bestFit="1" customWidth="1"/>
    <col min="120" max="120" width="9.109375" style="1"/>
    <col min="121" max="121" width="12.6640625" style="1" bestFit="1" customWidth="1"/>
    <col min="122" max="122" width="20.44140625" style="1" bestFit="1" customWidth="1"/>
    <col min="123" max="123" width="11.33203125" style="1" bestFit="1" customWidth="1"/>
    <col min="124" max="124" width="8" style="1" bestFit="1" customWidth="1"/>
    <col min="125" max="125" width="9.109375" style="1"/>
    <col min="126" max="126" width="12.6640625" style="1" bestFit="1" customWidth="1"/>
    <col min="127" max="127" width="20.44140625" style="1" bestFit="1" customWidth="1"/>
    <col min="128" max="128" width="11.33203125" style="1" bestFit="1" customWidth="1"/>
    <col min="129" max="129" width="8" style="1" bestFit="1" customWidth="1"/>
    <col min="130" max="130" width="9.109375" style="1"/>
    <col min="131" max="131" width="12.6640625" style="1" bestFit="1" customWidth="1"/>
    <col min="132" max="132" width="20.44140625" style="1" bestFit="1" customWidth="1"/>
    <col min="133" max="133" width="11.33203125" style="1" bestFit="1" customWidth="1"/>
    <col min="134" max="134" width="8" style="1" bestFit="1" customWidth="1"/>
    <col min="135" max="135" width="9.109375" style="1"/>
    <col min="136" max="136" width="12.6640625" style="1" bestFit="1" customWidth="1"/>
    <col min="137" max="137" width="20.44140625" style="1" bestFit="1" customWidth="1"/>
    <col min="138" max="138" width="11.33203125" style="1" bestFit="1" customWidth="1"/>
    <col min="139" max="139" width="8" style="1" bestFit="1" customWidth="1"/>
    <col min="140" max="140" width="9.109375" style="1"/>
    <col min="141" max="141" width="12.6640625" style="1" bestFit="1" customWidth="1"/>
    <col min="142" max="142" width="20.44140625" style="1" bestFit="1" customWidth="1"/>
    <col min="143" max="143" width="11.33203125" style="1" bestFit="1" customWidth="1"/>
    <col min="144" max="144" width="8" style="1" bestFit="1" customWidth="1"/>
    <col min="145" max="145" width="9.109375" style="1"/>
    <col min="146" max="146" width="12.6640625" style="1" bestFit="1" customWidth="1"/>
    <col min="147" max="147" width="20.44140625" style="1" bestFit="1" customWidth="1"/>
    <col min="148" max="148" width="11.33203125" style="1" bestFit="1" customWidth="1"/>
    <col min="149" max="149" width="8" style="1" bestFit="1" customWidth="1"/>
    <col min="150" max="150" width="9.109375" style="1"/>
    <col min="151" max="151" width="12.6640625" style="1" bestFit="1" customWidth="1"/>
    <col min="152" max="152" width="20.44140625" style="1" bestFit="1" customWidth="1"/>
    <col min="153" max="153" width="11.33203125" style="1" bestFit="1" customWidth="1"/>
    <col min="154" max="154" width="8" style="1" bestFit="1" customWidth="1"/>
    <col min="155" max="155" width="9.109375" style="1"/>
    <col min="156" max="156" width="12.6640625" style="1" bestFit="1" customWidth="1"/>
    <col min="157" max="157" width="20.44140625" style="1" bestFit="1" customWidth="1"/>
    <col min="158" max="158" width="11.33203125" style="1" bestFit="1" customWidth="1"/>
    <col min="159" max="159" width="8" style="1" bestFit="1" customWidth="1"/>
    <col min="160" max="160" width="9.109375" style="1"/>
    <col min="161" max="161" width="12.6640625" style="1" bestFit="1" customWidth="1"/>
    <col min="162" max="162" width="20.44140625" style="1" bestFit="1" customWidth="1"/>
    <col min="163" max="163" width="11.33203125" style="1" bestFit="1" customWidth="1"/>
    <col min="164" max="164" width="8" style="1" bestFit="1" customWidth="1"/>
    <col min="165" max="165" width="9.109375" style="1"/>
    <col min="166" max="166" width="12.6640625" style="1" bestFit="1" customWidth="1"/>
    <col min="167" max="167" width="20.44140625" style="1" bestFit="1" customWidth="1"/>
    <col min="168" max="168" width="11.33203125" style="1" bestFit="1" customWidth="1"/>
    <col min="169" max="169" width="8" style="1" bestFit="1" customWidth="1"/>
    <col min="170" max="170" width="9.109375" style="1"/>
    <col min="171" max="171" width="12.6640625" style="1" bestFit="1" customWidth="1"/>
    <col min="172" max="172" width="20.44140625" style="1" bestFit="1" customWidth="1"/>
    <col min="173" max="173" width="11.33203125" style="1" bestFit="1" customWidth="1"/>
    <col min="174" max="174" width="8" style="1" bestFit="1" customWidth="1"/>
    <col min="175" max="175" width="9.109375" style="1"/>
    <col min="176" max="176" width="12.6640625" style="1" bestFit="1" customWidth="1"/>
    <col min="177" max="177" width="20.44140625" style="1" bestFit="1" customWidth="1"/>
    <col min="178" max="178" width="11.33203125" style="1" bestFit="1" customWidth="1"/>
    <col min="179" max="179" width="8" style="1" bestFit="1" customWidth="1"/>
    <col min="180" max="180" width="9.109375" style="1"/>
    <col min="181" max="181" width="12.6640625" style="1" bestFit="1" customWidth="1"/>
    <col min="182" max="182" width="20.44140625" style="1" bestFit="1" customWidth="1"/>
    <col min="183" max="183" width="11.33203125" style="1" bestFit="1" customWidth="1"/>
    <col min="184" max="184" width="8" style="1" bestFit="1" customWidth="1"/>
    <col min="185" max="185" width="9.109375" style="1"/>
    <col min="186" max="186" width="12.6640625" style="1" bestFit="1" customWidth="1"/>
    <col min="187" max="187" width="20.44140625" style="1" bestFit="1" customWidth="1"/>
    <col min="188" max="188" width="11.33203125" style="1" bestFit="1" customWidth="1"/>
    <col min="189" max="189" width="8" style="1" bestFit="1" customWidth="1"/>
    <col min="190" max="190" width="9.109375" style="1"/>
    <col min="191" max="191" width="12.6640625" style="1" bestFit="1" customWidth="1"/>
    <col min="192" max="192" width="20.44140625" style="1" bestFit="1" customWidth="1"/>
    <col min="193" max="193" width="11.33203125" style="1" bestFit="1" customWidth="1"/>
    <col min="194" max="194" width="8" style="1" bestFit="1" customWidth="1"/>
    <col min="195" max="195" width="9.109375" style="1"/>
    <col min="196" max="196" width="12.6640625" style="1" bestFit="1" customWidth="1"/>
    <col min="197" max="197" width="20.44140625" style="1" bestFit="1" customWidth="1"/>
    <col min="198" max="198" width="11.33203125" style="1" bestFit="1" customWidth="1"/>
    <col min="199" max="199" width="8" style="1" bestFit="1" customWidth="1"/>
    <col min="200" max="16384" width="9.109375" style="1"/>
  </cols>
  <sheetData>
    <row r="1" spans="1:199" x14ac:dyDescent="0.3">
      <c r="A1" s="12" t="s">
        <v>124</v>
      </c>
      <c r="B1" s="13" t="s">
        <v>143</v>
      </c>
      <c r="C1" s="13" t="s">
        <v>144</v>
      </c>
      <c r="D1" s="14" t="s">
        <v>145</v>
      </c>
      <c r="F1" s="12" t="s">
        <v>124</v>
      </c>
      <c r="G1" s="13" t="s">
        <v>143</v>
      </c>
      <c r="H1" s="13" t="s">
        <v>144</v>
      </c>
      <c r="I1" s="14" t="s">
        <v>145</v>
      </c>
      <c r="K1" s="12" t="s">
        <v>124</v>
      </c>
      <c r="L1" s="13" t="s">
        <v>143</v>
      </c>
      <c r="M1" s="13" t="s">
        <v>144</v>
      </c>
      <c r="N1" s="14" t="s">
        <v>145</v>
      </c>
      <c r="P1" s="12" t="s">
        <v>124</v>
      </c>
      <c r="Q1" s="13" t="s">
        <v>143</v>
      </c>
      <c r="R1" s="13" t="s">
        <v>144</v>
      </c>
      <c r="S1" s="14" t="s">
        <v>145</v>
      </c>
      <c r="U1" s="12" t="s">
        <v>124</v>
      </c>
      <c r="V1" s="13" t="s">
        <v>143</v>
      </c>
      <c r="W1" s="13" t="s">
        <v>144</v>
      </c>
      <c r="X1" s="14" t="s">
        <v>145</v>
      </c>
      <c r="Z1" s="12" t="s">
        <v>124</v>
      </c>
      <c r="AA1" s="13" t="s">
        <v>143</v>
      </c>
      <c r="AB1" s="13" t="s">
        <v>144</v>
      </c>
      <c r="AC1" s="14" t="s">
        <v>145</v>
      </c>
      <c r="AE1" s="12" t="s">
        <v>124</v>
      </c>
      <c r="AF1" s="13" t="s">
        <v>143</v>
      </c>
      <c r="AG1" s="13" t="s">
        <v>144</v>
      </c>
      <c r="AH1" s="14" t="s">
        <v>145</v>
      </c>
      <c r="AJ1" s="12" t="s">
        <v>124</v>
      </c>
      <c r="AK1" s="13" t="s">
        <v>143</v>
      </c>
      <c r="AL1" s="13" t="s">
        <v>144</v>
      </c>
      <c r="AM1" s="14" t="s">
        <v>145</v>
      </c>
      <c r="AO1" s="12" t="s">
        <v>124</v>
      </c>
      <c r="AP1" s="13" t="s">
        <v>143</v>
      </c>
      <c r="AQ1" s="13" t="s">
        <v>144</v>
      </c>
      <c r="AR1" s="14" t="s">
        <v>145</v>
      </c>
      <c r="AT1" s="12" t="s">
        <v>124</v>
      </c>
      <c r="AU1" s="13" t="s">
        <v>143</v>
      </c>
      <c r="AV1" s="13" t="s">
        <v>144</v>
      </c>
      <c r="AW1" s="14" t="s">
        <v>145</v>
      </c>
      <c r="AY1" s="12" t="s">
        <v>124</v>
      </c>
      <c r="AZ1" s="13" t="s">
        <v>143</v>
      </c>
      <c r="BA1" s="13" t="s">
        <v>144</v>
      </c>
      <c r="BB1" s="14" t="s">
        <v>145</v>
      </c>
      <c r="BD1" s="12" t="s">
        <v>124</v>
      </c>
      <c r="BE1" s="13" t="s">
        <v>143</v>
      </c>
      <c r="BF1" s="13" t="s">
        <v>144</v>
      </c>
      <c r="BG1" s="14" t="s">
        <v>145</v>
      </c>
      <c r="BI1" s="12" t="s">
        <v>124</v>
      </c>
      <c r="BJ1" s="13" t="s">
        <v>143</v>
      </c>
      <c r="BK1" s="13" t="s">
        <v>144</v>
      </c>
      <c r="BL1" s="14" t="s">
        <v>145</v>
      </c>
      <c r="BN1" s="12" t="s">
        <v>124</v>
      </c>
      <c r="BO1" s="13" t="s">
        <v>143</v>
      </c>
      <c r="BP1" s="13" t="s">
        <v>144</v>
      </c>
      <c r="BQ1" s="14" t="s">
        <v>145</v>
      </c>
      <c r="BS1" s="12" t="s">
        <v>124</v>
      </c>
      <c r="BT1" s="13" t="s">
        <v>143</v>
      </c>
      <c r="BU1" s="13" t="s">
        <v>144</v>
      </c>
      <c r="BV1" s="14" t="s">
        <v>145</v>
      </c>
      <c r="BX1" s="12" t="s">
        <v>124</v>
      </c>
      <c r="BY1" s="13" t="s">
        <v>143</v>
      </c>
      <c r="BZ1" s="13" t="s">
        <v>144</v>
      </c>
      <c r="CA1" s="14" t="s">
        <v>145</v>
      </c>
      <c r="CC1" s="12" t="s">
        <v>124</v>
      </c>
      <c r="CD1" s="13" t="s">
        <v>143</v>
      </c>
      <c r="CE1" s="13" t="s">
        <v>144</v>
      </c>
      <c r="CF1" s="14" t="s">
        <v>145</v>
      </c>
      <c r="CH1" s="12" t="s">
        <v>124</v>
      </c>
      <c r="CI1" s="13" t="s">
        <v>143</v>
      </c>
      <c r="CJ1" s="13" t="s">
        <v>144</v>
      </c>
      <c r="CK1" s="14" t="s">
        <v>145</v>
      </c>
      <c r="CM1" s="12" t="s">
        <v>124</v>
      </c>
      <c r="CN1" s="13" t="s">
        <v>143</v>
      </c>
      <c r="CO1" s="13" t="s">
        <v>144</v>
      </c>
      <c r="CP1" s="14" t="s">
        <v>145</v>
      </c>
      <c r="CR1" s="12" t="s">
        <v>124</v>
      </c>
      <c r="CS1" s="13" t="s">
        <v>143</v>
      </c>
      <c r="CT1" s="13" t="s">
        <v>144</v>
      </c>
      <c r="CU1" s="14" t="s">
        <v>145</v>
      </c>
      <c r="CW1" s="12" t="s">
        <v>124</v>
      </c>
      <c r="CX1" s="13" t="s">
        <v>143</v>
      </c>
      <c r="CY1" s="13" t="s">
        <v>144</v>
      </c>
      <c r="CZ1" s="14" t="s">
        <v>145</v>
      </c>
      <c r="DB1" s="12" t="s">
        <v>124</v>
      </c>
      <c r="DC1" s="13" t="s">
        <v>143</v>
      </c>
      <c r="DD1" s="13" t="s">
        <v>144</v>
      </c>
      <c r="DE1" s="14" t="s">
        <v>145</v>
      </c>
      <c r="DG1" s="12" t="s">
        <v>124</v>
      </c>
      <c r="DH1" s="13" t="s">
        <v>143</v>
      </c>
      <c r="DI1" s="13" t="s">
        <v>144</v>
      </c>
      <c r="DJ1" s="14" t="s">
        <v>145</v>
      </c>
      <c r="DL1" s="12" t="s">
        <v>124</v>
      </c>
      <c r="DM1" s="13" t="s">
        <v>143</v>
      </c>
      <c r="DN1" s="13" t="s">
        <v>144</v>
      </c>
      <c r="DO1" s="14" t="s">
        <v>145</v>
      </c>
      <c r="DQ1" s="12" t="s">
        <v>124</v>
      </c>
      <c r="DR1" s="13" t="s">
        <v>143</v>
      </c>
      <c r="DS1" s="13" t="s">
        <v>144</v>
      </c>
      <c r="DT1" s="14" t="s">
        <v>145</v>
      </c>
      <c r="DV1" s="12" t="s">
        <v>124</v>
      </c>
      <c r="DW1" s="13" t="s">
        <v>143</v>
      </c>
      <c r="DX1" s="13" t="s">
        <v>144</v>
      </c>
      <c r="DY1" s="14" t="s">
        <v>145</v>
      </c>
      <c r="EA1" s="12" t="s">
        <v>124</v>
      </c>
      <c r="EB1" s="13" t="s">
        <v>143</v>
      </c>
      <c r="EC1" s="13" t="s">
        <v>144</v>
      </c>
      <c r="ED1" s="14" t="s">
        <v>145</v>
      </c>
      <c r="EF1" s="12" t="s">
        <v>124</v>
      </c>
      <c r="EG1" s="13" t="s">
        <v>143</v>
      </c>
      <c r="EH1" s="13" t="s">
        <v>144</v>
      </c>
      <c r="EI1" s="14" t="s">
        <v>145</v>
      </c>
      <c r="EK1" s="12" t="s">
        <v>124</v>
      </c>
      <c r="EL1" s="13" t="s">
        <v>143</v>
      </c>
      <c r="EM1" s="13" t="s">
        <v>144</v>
      </c>
      <c r="EN1" s="14" t="s">
        <v>145</v>
      </c>
      <c r="EP1" s="12" t="s">
        <v>124</v>
      </c>
      <c r="EQ1" s="13" t="s">
        <v>143</v>
      </c>
      <c r="ER1" s="13" t="s">
        <v>144</v>
      </c>
      <c r="ES1" s="14" t="s">
        <v>145</v>
      </c>
      <c r="EU1" s="12" t="s">
        <v>124</v>
      </c>
      <c r="EV1" s="13" t="s">
        <v>143</v>
      </c>
      <c r="EW1" s="13" t="s">
        <v>144</v>
      </c>
      <c r="EX1" s="14" t="s">
        <v>145</v>
      </c>
      <c r="EZ1" s="12" t="s">
        <v>124</v>
      </c>
      <c r="FA1" s="13" t="s">
        <v>143</v>
      </c>
      <c r="FB1" s="13" t="s">
        <v>144</v>
      </c>
      <c r="FC1" s="14" t="s">
        <v>145</v>
      </c>
      <c r="FE1" s="12" t="s">
        <v>124</v>
      </c>
      <c r="FF1" s="13" t="s">
        <v>143</v>
      </c>
      <c r="FG1" s="13" t="s">
        <v>144</v>
      </c>
      <c r="FH1" s="14" t="s">
        <v>145</v>
      </c>
      <c r="FJ1" s="12" t="s">
        <v>124</v>
      </c>
      <c r="FK1" s="13" t="s">
        <v>143</v>
      </c>
      <c r="FL1" s="13" t="s">
        <v>144</v>
      </c>
      <c r="FM1" s="14" t="s">
        <v>145</v>
      </c>
      <c r="FO1" s="12" t="s">
        <v>124</v>
      </c>
      <c r="FP1" s="13" t="s">
        <v>143</v>
      </c>
      <c r="FQ1" s="13" t="s">
        <v>144</v>
      </c>
      <c r="FR1" s="14" t="s">
        <v>145</v>
      </c>
      <c r="FT1" s="12" t="s">
        <v>124</v>
      </c>
      <c r="FU1" s="13" t="s">
        <v>143</v>
      </c>
      <c r="FV1" s="13" t="s">
        <v>144</v>
      </c>
      <c r="FW1" s="14" t="s">
        <v>145</v>
      </c>
      <c r="FY1" s="12" t="s">
        <v>124</v>
      </c>
      <c r="FZ1" s="13" t="s">
        <v>143</v>
      </c>
      <c r="GA1" s="13" t="s">
        <v>144</v>
      </c>
      <c r="GB1" s="14" t="s">
        <v>145</v>
      </c>
      <c r="GD1" s="12" t="s">
        <v>124</v>
      </c>
      <c r="GE1" s="13" t="s">
        <v>143</v>
      </c>
      <c r="GF1" s="13" t="s">
        <v>144</v>
      </c>
      <c r="GG1" s="14" t="s">
        <v>145</v>
      </c>
      <c r="GI1" s="12" t="s">
        <v>124</v>
      </c>
      <c r="GJ1" s="13" t="s">
        <v>143</v>
      </c>
      <c r="GK1" s="13" t="s">
        <v>144</v>
      </c>
      <c r="GL1" s="14" t="s">
        <v>145</v>
      </c>
      <c r="GN1" s="12" t="s">
        <v>124</v>
      </c>
      <c r="GO1" s="13" t="s">
        <v>143</v>
      </c>
      <c r="GP1" s="13" t="s">
        <v>144</v>
      </c>
      <c r="GQ1" s="14" t="s">
        <v>145</v>
      </c>
    </row>
    <row r="2" spans="1:199" x14ac:dyDescent="0.3">
      <c r="A2" s="17" t="str">
        <f>IF(Teams!$A4="","",Teams!$A4)</f>
        <v/>
      </c>
      <c r="B2" s="18" t="str">
        <f>IF(Teams!$B4="","",Teams!$B4)</f>
        <v/>
      </c>
      <c r="C2" s="18" t="str">
        <f>IF(Teams!$H4="","",Teams!$H4)</f>
        <v/>
      </c>
      <c r="D2" s="26" t="s">
        <v>28</v>
      </c>
      <c r="F2" s="17" t="str">
        <f>IF(Teams!$A5="","",Teams!$A5)</f>
        <v/>
      </c>
      <c r="G2" s="18" t="str">
        <f>IF(Teams!$B5="","",Teams!$B5)</f>
        <v/>
      </c>
      <c r="H2" s="18" t="str">
        <f>IF(Teams!$H5="","",Teams!$H5)</f>
        <v/>
      </c>
      <c r="I2" s="26"/>
      <c r="K2" s="17" t="str">
        <f>IF(Teams!$A6="","",Teams!$A6)</f>
        <v/>
      </c>
      <c r="L2" s="18" t="str">
        <f>IF(Teams!$B6="","",Teams!$B6)</f>
        <v/>
      </c>
      <c r="M2" s="18" t="str">
        <f>IF(Teams!$H6="","",Teams!$H6)</f>
        <v/>
      </c>
      <c r="N2" s="26"/>
      <c r="P2" s="17" t="str">
        <f>IF(Teams!$A7="","",Teams!$A7)</f>
        <v/>
      </c>
      <c r="Q2" s="18" t="str">
        <f>IF(Teams!$B7="","",Teams!$B7)</f>
        <v/>
      </c>
      <c r="R2" s="18" t="str">
        <f>IF(Teams!$H7="","",Teams!$H7)</f>
        <v/>
      </c>
      <c r="S2" s="26"/>
      <c r="U2" s="17" t="str">
        <f>IF(Teams!$A12="","",Teams!$A12)</f>
        <v/>
      </c>
      <c r="V2" s="18" t="str">
        <f>IF(Teams!$B12="","",Teams!$B12)</f>
        <v/>
      </c>
      <c r="W2" s="18" t="str">
        <f>IF(Teams!$H12="","",Teams!$H12)</f>
        <v/>
      </c>
      <c r="X2" s="26"/>
      <c r="Z2" s="17" t="str">
        <f>IF(Teams!$A13="","",Teams!$A13)</f>
        <v/>
      </c>
      <c r="AA2" s="18" t="str">
        <f>IF(Teams!$B13="","",Teams!$B13)</f>
        <v/>
      </c>
      <c r="AB2" s="18" t="str">
        <f>IF(Teams!$H13="","",Teams!$H13)</f>
        <v/>
      </c>
      <c r="AC2" s="26"/>
      <c r="AE2" s="17" t="str">
        <f>IF(Teams!$A14="","",Teams!$A14)</f>
        <v/>
      </c>
      <c r="AF2" s="18" t="str">
        <f>IF(Teams!$B14="","",Teams!$B14)</f>
        <v/>
      </c>
      <c r="AG2" s="18" t="str">
        <f>IF(Teams!$H14="","",Teams!$H14)</f>
        <v/>
      </c>
      <c r="AH2" s="26"/>
      <c r="AJ2" s="17" t="str">
        <f>IF(Teams!$A15="","",Teams!$A15)</f>
        <v/>
      </c>
      <c r="AK2" s="18" t="str">
        <f>IF(Teams!$B15="","",Teams!$B15)</f>
        <v/>
      </c>
      <c r="AL2" s="18" t="str">
        <f>IF(Teams!$H15="","",Teams!$H15)</f>
        <v/>
      </c>
      <c r="AM2" s="26"/>
      <c r="AO2" s="17" t="str">
        <f>IF(Teams!$A20="","",Teams!$A20)</f>
        <v/>
      </c>
      <c r="AP2" s="18" t="str">
        <f>IF(Teams!$B20="","",Teams!$B20)</f>
        <v/>
      </c>
      <c r="AQ2" s="18" t="str">
        <f>IF(Teams!$H20="","",Teams!$H20)</f>
        <v/>
      </c>
      <c r="AR2" s="26"/>
      <c r="AT2" s="17" t="str">
        <f>IF(Teams!$A21="","",Teams!$A21)</f>
        <v/>
      </c>
      <c r="AU2" s="18" t="str">
        <f>IF(Teams!$B21="","",Teams!$B21)</f>
        <v/>
      </c>
      <c r="AV2" s="18" t="str">
        <f>IF(Teams!$H21="","",Teams!$H21)</f>
        <v/>
      </c>
      <c r="AW2" s="26"/>
      <c r="AY2" s="17" t="str">
        <f>IF(Teams!$A22="","",Teams!$A22)</f>
        <v/>
      </c>
      <c r="AZ2" s="18" t="str">
        <f>IF(Teams!$B22="","",Teams!$B22)</f>
        <v/>
      </c>
      <c r="BA2" s="18" t="str">
        <f>IF(Teams!$H22="","",Teams!$H22)</f>
        <v/>
      </c>
      <c r="BB2" s="26"/>
      <c r="BD2" s="17" t="str">
        <f>IF(Teams!$A23="","",Teams!$A23)</f>
        <v/>
      </c>
      <c r="BE2" s="18" t="str">
        <f>IF(Teams!$B23="","",Teams!$B23)</f>
        <v/>
      </c>
      <c r="BF2" s="18" t="str">
        <f>IF(Teams!$H23="","",Teams!$H23)</f>
        <v/>
      </c>
      <c r="BG2" s="26"/>
      <c r="BI2" s="17" t="str">
        <f>IF(Teams!$A28="","",Teams!$A28)</f>
        <v/>
      </c>
      <c r="BJ2" s="18" t="str">
        <f>IF(Teams!$B28="","",Teams!$B28)</f>
        <v/>
      </c>
      <c r="BK2" s="18" t="str">
        <f>IF(Teams!$H28="","",Teams!$H28)</f>
        <v/>
      </c>
      <c r="BL2" s="26"/>
      <c r="BN2" s="17" t="str">
        <f>IF(Teams!$A29="","",Teams!$A29)</f>
        <v/>
      </c>
      <c r="BO2" s="18" t="str">
        <f>IF(Teams!$B29="","",Teams!$B29)</f>
        <v/>
      </c>
      <c r="BP2" s="18" t="str">
        <f>IF(Teams!$H29="","",Teams!$H29)</f>
        <v/>
      </c>
      <c r="BQ2" s="26"/>
      <c r="BS2" s="17" t="str">
        <f>IF(Teams!$A30="","",Teams!$A30)</f>
        <v/>
      </c>
      <c r="BT2" s="18" t="str">
        <f>IF(Teams!$B30="","",Teams!$B30)</f>
        <v/>
      </c>
      <c r="BU2" s="18" t="str">
        <f>IF(Teams!$H30="","",Teams!$H30)</f>
        <v/>
      </c>
      <c r="BV2" s="26"/>
      <c r="BX2" s="17" t="str">
        <f>IF(Teams!$A31="","",Teams!$A31)</f>
        <v/>
      </c>
      <c r="BY2" s="18" t="str">
        <f>IF(Teams!$B31="","",Teams!$B31)</f>
        <v/>
      </c>
      <c r="BZ2" s="18" t="str">
        <f>IF(Teams!$H31="","",Teams!$H31)</f>
        <v/>
      </c>
      <c r="CA2" s="26"/>
      <c r="CC2" s="17" t="str">
        <f>IF(Teams!$A36="","",Teams!$A36)</f>
        <v/>
      </c>
      <c r="CD2" s="18" t="str">
        <f>IF(Teams!$B36="","",Teams!$B36)</f>
        <v/>
      </c>
      <c r="CE2" s="18" t="str">
        <f>IF(Teams!$H36="","",Teams!$H36)</f>
        <v/>
      </c>
      <c r="CF2" s="26"/>
      <c r="CH2" s="17" t="str">
        <f>IF(Teams!$A37="","",Teams!$A37)</f>
        <v/>
      </c>
      <c r="CI2" s="18" t="str">
        <f>IF(Teams!$B37="","",Teams!$B37)</f>
        <v/>
      </c>
      <c r="CJ2" s="18" t="str">
        <f>IF(Teams!$H37="","",Teams!$H37)</f>
        <v/>
      </c>
      <c r="CK2" s="26"/>
      <c r="CM2" s="17" t="str">
        <f>IF(Teams!$A38="","",Teams!$A38)</f>
        <v/>
      </c>
      <c r="CN2" s="18" t="str">
        <f>IF(Teams!$B38="","",Teams!$B38)</f>
        <v/>
      </c>
      <c r="CO2" s="18" t="str">
        <f>IF(Teams!$H38="","",Teams!$H38)</f>
        <v/>
      </c>
      <c r="CP2" s="26"/>
      <c r="CR2" s="17" t="str">
        <f>IF(Teams!$A39="","",Teams!$A39)</f>
        <v/>
      </c>
      <c r="CS2" s="18" t="str">
        <f>IF(Teams!$B39="","",Teams!$B39)</f>
        <v/>
      </c>
      <c r="CT2" s="18" t="str">
        <f>IF(Teams!$H39="","",Teams!$H39)</f>
        <v/>
      </c>
      <c r="CU2" s="26"/>
      <c r="CW2" s="17" t="str">
        <f>IF(Teams!$A44="","",Teams!$A44)</f>
        <v/>
      </c>
      <c r="CX2" s="18" t="str">
        <f>IF(Teams!$B44="","",Teams!$B44)</f>
        <v/>
      </c>
      <c r="CY2" s="18" t="str">
        <f>IF(Teams!$H44="","",Teams!$H44)</f>
        <v/>
      </c>
      <c r="CZ2" s="26"/>
      <c r="DB2" s="17" t="str">
        <f>IF(Teams!$A45="","",Teams!$A45)</f>
        <v/>
      </c>
      <c r="DC2" s="18" t="str">
        <f>IF(Teams!$B45="","",Teams!$B45)</f>
        <v/>
      </c>
      <c r="DD2" s="18" t="str">
        <f>IF(Teams!$H45="","",Teams!$H45)</f>
        <v/>
      </c>
      <c r="DE2" s="26"/>
      <c r="DG2" s="17" t="str">
        <f>IF(Teams!$A46="","",Teams!$A46)</f>
        <v/>
      </c>
      <c r="DH2" s="18" t="str">
        <f>IF(Teams!$B46="","",Teams!$B46)</f>
        <v/>
      </c>
      <c r="DI2" s="18" t="str">
        <f>IF(Teams!$H46="","",Teams!$H46)</f>
        <v/>
      </c>
      <c r="DJ2" s="26"/>
      <c r="DL2" s="17" t="str">
        <f>IF(Teams!$A47="","",Teams!$A47)</f>
        <v/>
      </c>
      <c r="DM2" s="18" t="str">
        <f>IF(Teams!$B47="","",Teams!$B47)</f>
        <v/>
      </c>
      <c r="DN2" s="18" t="str">
        <f>IF(Teams!$H47="","",Teams!$H47)</f>
        <v/>
      </c>
      <c r="DO2" s="26"/>
      <c r="DQ2" s="17" t="str">
        <f>IF(Teams!$A52="","",Teams!$A52)</f>
        <v/>
      </c>
      <c r="DR2" s="18" t="str">
        <f>IF(Teams!$B52="","",Teams!$B52)</f>
        <v/>
      </c>
      <c r="DS2" s="18" t="str">
        <f>IF(Teams!$H52="","",Teams!$H52)</f>
        <v/>
      </c>
      <c r="DT2" s="26"/>
      <c r="DV2" s="17" t="str">
        <f>IF(Teams!$A53="","",Teams!$A53)</f>
        <v/>
      </c>
      <c r="DW2" s="18" t="str">
        <f>IF(Teams!$B53="","",Teams!$B53)</f>
        <v/>
      </c>
      <c r="DX2" s="18" t="str">
        <f>IF(Teams!$H53="","",Teams!$H53)</f>
        <v/>
      </c>
      <c r="DY2" s="26"/>
      <c r="EA2" s="17" t="str">
        <f>IF(Teams!$A54="","",Teams!$A54)</f>
        <v/>
      </c>
      <c r="EB2" s="18" t="str">
        <f>IF(Teams!$B54="","",Teams!$B54)</f>
        <v/>
      </c>
      <c r="EC2" s="18" t="str">
        <f>IF(Teams!$H54="","",Teams!$H54)</f>
        <v/>
      </c>
      <c r="ED2" s="26"/>
      <c r="EF2" s="17" t="str">
        <f>IF(Teams!$A55="","",Teams!$A55)</f>
        <v/>
      </c>
      <c r="EG2" s="18" t="str">
        <f>IF(Teams!$B55="","",Teams!$B55)</f>
        <v/>
      </c>
      <c r="EH2" s="18" t="str">
        <f>IF(Teams!$H55="","",Teams!$H55)</f>
        <v/>
      </c>
      <c r="EI2" s="26"/>
      <c r="EK2" s="17" t="str">
        <f>IF(Teams!$A60="","",Teams!$A60)</f>
        <v/>
      </c>
      <c r="EL2" s="18" t="str">
        <f>IF(Teams!$B60="","",Teams!$B60)</f>
        <v/>
      </c>
      <c r="EM2" s="18" t="str">
        <f>IF(Teams!$H60="","",Teams!$H60)</f>
        <v/>
      </c>
      <c r="EN2" s="26"/>
      <c r="EP2" s="17" t="str">
        <f>IF(Teams!$A61="","",Teams!$A61)</f>
        <v/>
      </c>
      <c r="EQ2" s="18" t="str">
        <f>IF(Teams!$B61="","",Teams!$B61)</f>
        <v/>
      </c>
      <c r="ER2" s="18" t="str">
        <f>IF(Teams!$H61="","",Teams!$H61)</f>
        <v/>
      </c>
      <c r="ES2" s="26"/>
      <c r="EU2" s="17" t="str">
        <f>IF(Teams!$A62="","",Teams!$A62)</f>
        <v/>
      </c>
      <c r="EV2" s="18" t="str">
        <f>IF(Teams!$B62="","",Teams!$B62)</f>
        <v/>
      </c>
      <c r="EW2" s="18" t="str">
        <f>IF(Teams!$H62="","",Teams!$H62)</f>
        <v/>
      </c>
      <c r="EX2" s="26"/>
      <c r="EZ2" s="17" t="str">
        <f>IF(Teams!$A63="","",Teams!$A63)</f>
        <v/>
      </c>
      <c r="FA2" s="18" t="str">
        <f>IF(Teams!$B63="","",Teams!$B63)</f>
        <v/>
      </c>
      <c r="FB2" s="18" t="str">
        <f>IF(Teams!$H63="","",Teams!$H63)</f>
        <v/>
      </c>
      <c r="FC2" s="26"/>
      <c r="FE2" s="17" t="str">
        <f>IF(Teams!$A68="","",Teams!$A68)</f>
        <v/>
      </c>
      <c r="FF2" s="18" t="str">
        <f>IF(Teams!$B68="","",Teams!$B68)</f>
        <v/>
      </c>
      <c r="FG2" s="18" t="str">
        <f>IF(Teams!$H68="","",Teams!$H68)</f>
        <v/>
      </c>
      <c r="FH2" s="26"/>
      <c r="FJ2" s="17" t="str">
        <f>IF(Teams!$A69="","",Teams!$A69)</f>
        <v/>
      </c>
      <c r="FK2" s="18" t="str">
        <f>IF(Teams!$B69="","",Teams!$B69)</f>
        <v/>
      </c>
      <c r="FL2" s="18" t="str">
        <f>IF(Teams!$H69="","",Teams!$H69)</f>
        <v/>
      </c>
      <c r="FM2" s="26"/>
      <c r="FO2" s="17" t="str">
        <f>IF(Teams!$A70="","",Teams!$A70)</f>
        <v/>
      </c>
      <c r="FP2" s="18" t="str">
        <f>IF(Teams!$B70="","",Teams!$B70)</f>
        <v/>
      </c>
      <c r="FQ2" s="18" t="str">
        <f>IF(Teams!$H70="","",Teams!$H70)</f>
        <v/>
      </c>
      <c r="FR2" s="26"/>
      <c r="FT2" s="17" t="str">
        <f>IF(Teams!$A71="","",Teams!$A71)</f>
        <v/>
      </c>
      <c r="FU2" s="18" t="str">
        <f>IF(Teams!$B71="","",Teams!$B71)</f>
        <v/>
      </c>
      <c r="FV2" s="18" t="str">
        <f>IF(Teams!$H71="","",Teams!$H71)</f>
        <v/>
      </c>
      <c r="FW2" s="26"/>
      <c r="FY2" s="17" t="str">
        <f>IF(Teams!$A76="","",Teams!$A76)</f>
        <v/>
      </c>
      <c r="FZ2" s="18" t="str">
        <f>IF(Teams!$B76="","",Teams!$B76)</f>
        <v/>
      </c>
      <c r="GA2" s="18" t="str">
        <f>IF(Teams!$H76="","",Teams!$H76)</f>
        <v/>
      </c>
      <c r="GB2" s="26"/>
      <c r="GD2" s="17" t="str">
        <f>IF(Teams!$A77="","",Teams!$A77)</f>
        <v/>
      </c>
      <c r="GE2" s="18" t="str">
        <f>IF(Teams!$B77="","",Teams!$B77)</f>
        <v/>
      </c>
      <c r="GF2" s="18" t="str">
        <f>IF(Teams!$H77="","",Teams!$H77)</f>
        <v/>
      </c>
      <c r="GG2" s="26"/>
      <c r="GI2" s="17" t="str">
        <f>IF(Teams!$A78="","",Teams!$A78)</f>
        <v/>
      </c>
      <c r="GJ2" s="18" t="str">
        <f>IF(Teams!$B78="","",Teams!$B78)</f>
        <v/>
      </c>
      <c r="GK2" s="18" t="str">
        <f>IF(Teams!$H78="","",Teams!$H78)</f>
        <v/>
      </c>
      <c r="GL2" s="26"/>
      <c r="GN2" s="17" t="str">
        <f>IF(Teams!$A79="","",Teams!$A79)</f>
        <v/>
      </c>
      <c r="GO2" s="18" t="str">
        <f>IF(Teams!$B79="","",Teams!$B79)</f>
        <v/>
      </c>
      <c r="GP2" s="18" t="str">
        <f>IF(Teams!$H79="","",Teams!$H79)</f>
        <v/>
      </c>
      <c r="GQ2" s="26"/>
    </row>
    <row r="3" spans="1:199" x14ac:dyDescent="0.3">
      <c r="A3" s="15" t="s">
        <v>146</v>
      </c>
      <c r="B3" s="6" t="s">
        <v>147</v>
      </c>
      <c r="C3" s="150" t="s">
        <v>148</v>
      </c>
      <c r="D3" s="151"/>
      <c r="F3" s="15" t="s">
        <v>146</v>
      </c>
      <c r="G3" s="6" t="s">
        <v>147</v>
      </c>
      <c r="H3" s="150" t="s">
        <v>148</v>
      </c>
      <c r="I3" s="151"/>
      <c r="K3" s="15" t="s">
        <v>146</v>
      </c>
      <c r="L3" s="6" t="s">
        <v>147</v>
      </c>
      <c r="M3" s="150" t="s">
        <v>148</v>
      </c>
      <c r="N3" s="151"/>
      <c r="P3" s="15" t="s">
        <v>146</v>
      </c>
      <c r="Q3" s="6" t="s">
        <v>147</v>
      </c>
      <c r="R3" s="150" t="s">
        <v>148</v>
      </c>
      <c r="S3" s="151"/>
      <c r="U3" s="15" t="s">
        <v>146</v>
      </c>
      <c r="V3" s="6" t="s">
        <v>147</v>
      </c>
      <c r="W3" s="150" t="s">
        <v>148</v>
      </c>
      <c r="X3" s="151"/>
      <c r="Z3" s="15" t="s">
        <v>146</v>
      </c>
      <c r="AA3" s="6" t="s">
        <v>147</v>
      </c>
      <c r="AB3" s="150" t="s">
        <v>148</v>
      </c>
      <c r="AC3" s="151"/>
      <c r="AE3" s="15" t="s">
        <v>146</v>
      </c>
      <c r="AF3" s="6" t="s">
        <v>147</v>
      </c>
      <c r="AG3" s="150" t="s">
        <v>148</v>
      </c>
      <c r="AH3" s="151"/>
      <c r="AJ3" s="15" t="s">
        <v>146</v>
      </c>
      <c r="AK3" s="6" t="s">
        <v>147</v>
      </c>
      <c r="AL3" s="150" t="s">
        <v>148</v>
      </c>
      <c r="AM3" s="151"/>
      <c r="AO3" s="15" t="s">
        <v>146</v>
      </c>
      <c r="AP3" s="6" t="s">
        <v>147</v>
      </c>
      <c r="AQ3" s="150" t="s">
        <v>148</v>
      </c>
      <c r="AR3" s="151"/>
      <c r="AT3" s="15" t="s">
        <v>146</v>
      </c>
      <c r="AU3" s="6" t="s">
        <v>147</v>
      </c>
      <c r="AV3" s="150" t="s">
        <v>148</v>
      </c>
      <c r="AW3" s="151"/>
      <c r="AY3" s="15" t="s">
        <v>146</v>
      </c>
      <c r="AZ3" s="6" t="s">
        <v>147</v>
      </c>
      <c r="BA3" s="150" t="s">
        <v>148</v>
      </c>
      <c r="BB3" s="151"/>
      <c r="BD3" s="15" t="s">
        <v>146</v>
      </c>
      <c r="BE3" s="6" t="s">
        <v>147</v>
      </c>
      <c r="BF3" s="150" t="s">
        <v>148</v>
      </c>
      <c r="BG3" s="151"/>
      <c r="BI3" s="15" t="s">
        <v>146</v>
      </c>
      <c r="BJ3" s="6" t="s">
        <v>147</v>
      </c>
      <c r="BK3" s="150" t="s">
        <v>148</v>
      </c>
      <c r="BL3" s="151"/>
      <c r="BN3" s="15" t="s">
        <v>146</v>
      </c>
      <c r="BO3" s="6" t="s">
        <v>147</v>
      </c>
      <c r="BP3" s="150" t="s">
        <v>148</v>
      </c>
      <c r="BQ3" s="151"/>
      <c r="BS3" s="15" t="s">
        <v>146</v>
      </c>
      <c r="BT3" s="6" t="s">
        <v>147</v>
      </c>
      <c r="BU3" s="150" t="s">
        <v>148</v>
      </c>
      <c r="BV3" s="151"/>
      <c r="BX3" s="15" t="s">
        <v>146</v>
      </c>
      <c r="BY3" s="6" t="s">
        <v>147</v>
      </c>
      <c r="BZ3" s="150" t="s">
        <v>148</v>
      </c>
      <c r="CA3" s="151"/>
      <c r="CC3" s="15" t="s">
        <v>146</v>
      </c>
      <c r="CD3" s="6" t="s">
        <v>147</v>
      </c>
      <c r="CE3" s="150" t="s">
        <v>148</v>
      </c>
      <c r="CF3" s="151"/>
      <c r="CH3" s="15" t="s">
        <v>146</v>
      </c>
      <c r="CI3" s="6" t="s">
        <v>147</v>
      </c>
      <c r="CJ3" s="150" t="s">
        <v>148</v>
      </c>
      <c r="CK3" s="151"/>
      <c r="CM3" s="15" t="s">
        <v>146</v>
      </c>
      <c r="CN3" s="6" t="s">
        <v>147</v>
      </c>
      <c r="CO3" s="150" t="s">
        <v>148</v>
      </c>
      <c r="CP3" s="151"/>
      <c r="CR3" s="15" t="s">
        <v>146</v>
      </c>
      <c r="CS3" s="6" t="s">
        <v>147</v>
      </c>
      <c r="CT3" s="150" t="s">
        <v>148</v>
      </c>
      <c r="CU3" s="151"/>
      <c r="CW3" s="15" t="s">
        <v>146</v>
      </c>
      <c r="CX3" s="6" t="s">
        <v>147</v>
      </c>
      <c r="CY3" s="150" t="s">
        <v>148</v>
      </c>
      <c r="CZ3" s="151"/>
      <c r="DB3" s="15" t="s">
        <v>146</v>
      </c>
      <c r="DC3" s="6" t="s">
        <v>147</v>
      </c>
      <c r="DD3" s="150" t="s">
        <v>148</v>
      </c>
      <c r="DE3" s="151"/>
      <c r="DG3" s="15" t="s">
        <v>146</v>
      </c>
      <c r="DH3" s="6" t="s">
        <v>147</v>
      </c>
      <c r="DI3" s="150" t="s">
        <v>148</v>
      </c>
      <c r="DJ3" s="151"/>
      <c r="DL3" s="15" t="s">
        <v>146</v>
      </c>
      <c r="DM3" s="6" t="s">
        <v>147</v>
      </c>
      <c r="DN3" s="150" t="s">
        <v>148</v>
      </c>
      <c r="DO3" s="151"/>
      <c r="DQ3" s="15" t="s">
        <v>146</v>
      </c>
      <c r="DR3" s="6" t="s">
        <v>147</v>
      </c>
      <c r="DS3" s="150" t="s">
        <v>148</v>
      </c>
      <c r="DT3" s="151"/>
      <c r="DV3" s="15" t="s">
        <v>146</v>
      </c>
      <c r="DW3" s="6" t="s">
        <v>147</v>
      </c>
      <c r="DX3" s="150" t="s">
        <v>148</v>
      </c>
      <c r="DY3" s="151"/>
      <c r="EA3" s="15" t="s">
        <v>146</v>
      </c>
      <c r="EB3" s="6" t="s">
        <v>147</v>
      </c>
      <c r="EC3" s="150" t="s">
        <v>148</v>
      </c>
      <c r="ED3" s="151"/>
      <c r="EF3" s="15" t="s">
        <v>146</v>
      </c>
      <c r="EG3" s="6" t="s">
        <v>147</v>
      </c>
      <c r="EH3" s="150" t="s">
        <v>148</v>
      </c>
      <c r="EI3" s="151"/>
      <c r="EK3" s="15" t="s">
        <v>146</v>
      </c>
      <c r="EL3" s="6" t="s">
        <v>147</v>
      </c>
      <c r="EM3" s="150" t="s">
        <v>148</v>
      </c>
      <c r="EN3" s="151"/>
      <c r="EP3" s="15" t="s">
        <v>146</v>
      </c>
      <c r="EQ3" s="6" t="s">
        <v>147</v>
      </c>
      <c r="ER3" s="150" t="s">
        <v>148</v>
      </c>
      <c r="ES3" s="151"/>
      <c r="EU3" s="15" t="s">
        <v>146</v>
      </c>
      <c r="EV3" s="6" t="s">
        <v>147</v>
      </c>
      <c r="EW3" s="150" t="s">
        <v>148</v>
      </c>
      <c r="EX3" s="151"/>
      <c r="EZ3" s="15" t="s">
        <v>146</v>
      </c>
      <c r="FA3" s="6" t="s">
        <v>147</v>
      </c>
      <c r="FB3" s="150" t="s">
        <v>148</v>
      </c>
      <c r="FC3" s="151"/>
      <c r="FE3" s="15" t="s">
        <v>146</v>
      </c>
      <c r="FF3" s="6" t="s">
        <v>147</v>
      </c>
      <c r="FG3" s="150" t="s">
        <v>148</v>
      </c>
      <c r="FH3" s="151"/>
      <c r="FJ3" s="15" t="s">
        <v>146</v>
      </c>
      <c r="FK3" s="6" t="s">
        <v>147</v>
      </c>
      <c r="FL3" s="150" t="s">
        <v>148</v>
      </c>
      <c r="FM3" s="151"/>
      <c r="FO3" s="15" t="s">
        <v>146</v>
      </c>
      <c r="FP3" s="6" t="s">
        <v>147</v>
      </c>
      <c r="FQ3" s="150" t="s">
        <v>148</v>
      </c>
      <c r="FR3" s="151"/>
      <c r="FT3" s="15" t="s">
        <v>146</v>
      </c>
      <c r="FU3" s="6" t="s">
        <v>147</v>
      </c>
      <c r="FV3" s="150" t="s">
        <v>148</v>
      </c>
      <c r="FW3" s="151"/>
      <c r="FY3" s="15" t="s">
        <v>146</v>
      </c>
      <c r="FZ3" s="6" t="s">
        <v>147</v>
      </c>
      <c r="GA3" s="150" t="s">
        <v>148</v>
      </c>
      <c r="GB3" s="151"/>
      <c r="GD3" s="15" t="s">
        <v>146</v>
      </c>
      <c r="GE3" s="6" t="s">
        <v>147</v>
      </c>
      <c r="GF3" s="150" t="s">
        <v>148</v>
      </c>
      <c r="GG3" s="151"/>
      <c r="GI3" s="15" t="s">
        <v>146</v>
      </c>
      <c r="GJ3" s="6" t="s">
        <v>147</v>
      </c>
      <c r="GK3" s="150" t="s">
        <v>148</v>
      </c>
      <c r="GL3" s="151"/>
      <c r="GN3" s="15" t="s">
        <v>146</v>
      </c>
      <c r="GO3" s="6" t="s">
        <v>147</v>
      </c>
      <c r="GP3" s="150" t="s">
        <v>148</v>
      </c>
      <c r="GQ3" s="151"/>
    </row>
    <row r="4" spans="1:199" ht="15" thickBot="1" x14ac:dyDescent="0.35">
      <c r="A4" s="19" t="str">
        <f>IF(D48="","",D48)</f>
        <v/>
      </c>
      <c r="B4" s="20">
        <f>IF(D2="","",VLOOKUP(D2,Instructions!$J$158:$K$199,2,FALSE))</f>
        <v>160</v>
      </c>
      <c r="C4" s="152" t="str">
        <f>IF(A4="","",IF(A4="E",20,((A4/B4)*100)))</f>
        <v/>
      </c>
      <c r="D4" s="153"/>
      <c r="F4" s="19" t="str">
        <f>IF(I48="","",I48)</f>
        <v/>
      </c>
      <c r="G4" s="20" t="str">
        <f>IF(I2="","",VLOOKUP(I2,Instructions!$J$158:$K$199,2,FALSE))</f>
        <v/>
      </c>
      <c r="H4" s="152" t="str">
        <f>IF(F4="","",IF(F4="E",20,((F4/G4)*100)))</f>
        <v/>
      </c>
      <c r="I4" s="153"/>
      <c r="K4" s="19" t="str">
        <f>IF(N48="","",N48)</f>
        <v/>
      </c>
      <c r="L4" s="20" t="str">
        <f>IF(N2="","",VLOOKUP(N2,Instructions!$J$158:$K$199,2,FALSE))</f>
        <v/>
      </c>
      <c r="M4" s="152" t="str">
        <f>IF(K4="","",IF(K4="E",20,((K4/L4)*100)))</f>
        <v/>
      </c>
      <c r="N4" s="153"/>
      <c r="P4" s="19" t="str">
        <f>IF(S48="","",S48)</f>
        <v/>
      </c>
      <c r="Q4" s="20" t="str">
        <f>IF(S2="","",VLOOKUP(S2,Instructions!$J$158:$K$199,2,FALSE))</f>
        <v/>
      </c>
      <c r="R4" s="152" t="str">
        <f>IF(P4="","",IF(P4="E",20,((P4/Q4)*100)))</f>
        <v/>
      </c>
      <c r="S4" s="153"/>
      <c r="U4" s="19" t="str">
        <f>IF(X48="","",X48)</f>
        <v/>
      </c>
      <c r="V4" s="20" t="str">
        <f>IF(X2="","",VLOOKUP(X2,Instructions!$J$158:$K$199,2,FALSE))</f>
        <v/>
      </c>
      <c r="W4" s="152" t="str">
        <f>IF(U4="","",IF(U4="E",20,((U4/V4)*100)))</f>
        <v/>
      </c>
      <c r="X4" s="153"/>
      <c r="Z4" s="19" t="str">
        <f>IF(AC48="","",AC48)</f>
        <v/>
      </c>
      <c r="AA4" s="20" t="str">
        <f>IF(AC2="","",VLOOKUP(AC2,Instructions!$J$158:$K$199,2,FALSE))</f>
        <v/>
      </c>
      <c r="AB4" s="152" t="str">
        <f>IF(Z4="","",IF(Z4="E",20,((Z4/AA4)*100)))</f>
        <v/>
      </c>
      <c r="AC4" s="153"/>
      <c r="AE4" s="19" t="str">
        <f>IF(AH48="","",AH48)</f>
        <v/>
      </c>
      <c r="AF4" s="20" t="str">
        <f>IF(AH2="","",VLOOKUP(AH2,Instructions!$J$158:$K$199,2,FALSE))</f>
        <v/>
      </c>
      <c r="AG4" s="152" t="str">
        <f>IF(AE4="","",IF(AE4="E",20,((AE4/AF4)*100)))</f>
        <v/>
      </c>
      <c r="AH4" s="153"/>
      <c r="AJ4" s="19" t="str">
        <f>IF(AM48="","",AM48)</f>
        <v/>
      </c>
      <c r="AK4" s="20" t="str">
        <f>IF(AM2="","",VLOOKUP(AM2,Instructions!$J$158:$K$199,2,FALSE))</f>
        <v/>
      </c>
      <c r="AL4" s="152" t="str">
        <f>IF(AJ4="","",IF(AJ4="E",20,((AJ4/AK4)*100)))</f>
        <v/>
      </c>
      <c r="AM4" s="153"/>
      <c r="AO4" s="19" t="str">
        <f>IF(AR48="","",AR48)</f>
        <v/>
      </c>
      <c r="AP4" s="20" t="str">
        <f>IF(AR2="","",VLOOKUP(AR2,Instructions!$J$158:$K$199,2,FALSE))</f>
        <v/>
      </c>
      <c r="AQ4" s="152" t="str">
        <f>IF(AO4="","",IF(AO4="E",20,((AO4/AP4)*100)))</f>
        <v/>
      </c>
      <c r="AR4" s="153"/>
      <c r="AT4" s="19" t="str">
        <f>IF(AW48="","",AW48)</f>
        <v/>
      </c>
      <c r="AU4" s="20" t="str">
        <f>IF(AW2="","",VLOOKUP(AW2,Instructions!$J$158:$K$199,2,FALSE))</f>
        <v/>
      </c>
      <c r="AV4" s="152" t="str">
        <f>IF(AT4="","",IF(AT4="E",20,((AT4/AU4)*100)))</f>
        <v/>
      </c>
      <c r="AW4" s="153"/>
      <c r="AY4" s="19" t="str">
        <f>IF(BB48="","",BB48)</f>
        <v/>
      </c>
      <c r="AZ4" s="20" t="str">
        <f>IF(BB2="","",VLOOKUP(BB2,Instructions!$J$158:$K$199,2,FALSE))</f>
        <v/>
      </c>
      <c r="BA4" s="152" t="str">
        <f>IF(AY4="","",IF(AY4="E",20,((AY4/AZ4)*100)))</f>
        <v/>
      </c>
      <c r="BB4" s="153"/>
      <c r="BD4" s="19" t="str">
        <f>IF(BG48="","",BG48)</f>
        <v/>
      </c>
      <c r="BE4" s="20" t="str">
        <f>IF(BG2="","",VLOOKUP(BG2,Instructions!$J$158:$K$199,2,FALSE))</f>
        <v/>
      </c>
      <c r="BF4" s="152" t="str">
        <f>IF(BD4="","",IF(BD4="E",20,((BD4/BE4)*100)))</f>
        <v/>
      </c>
      <c r="BG4" s="153"/>
      <c r="BI4" s="19" t="str">
        <f>IF(BL48="","",BL48)</f>
        <v/>
      </c>
      <c r="BJ4" s="20" t="str">
        <f>IF(BL2="","",VLOOKUP(BL2,Instructions!$J$158:$K$199,2,FALSE))</f>
        <v/>
      </c>
      <c r="BK4" s="152" t="str">
        <f>IF(BI4="","",IF(BI4="E",20,((BI4/BJ4)*100)))</f>
        <v/>
      </c>
      <c r="BL4" s="153"/>
      <c r="BN4" s="19" t="str">
        <f>IF(BQ48="","",BQ48)</f>
        <v/>
      </c>
      <c r="BO4" s="20" t="str">
        <f>IF(BQ2="","",VLOOKUP(BQ2,Instructions!$J$158:$K$199,2,FALSE))</f>
        <v/>
      </c>
      <c r="BP4" s="152" t="str">
        <f>IF(BN4="","",IF(BN4="E",20,((BN4/BO4)*100)))</f>
        <v/>
      </c>
      <c r="BQ4" s="153"/>
      <c r="BS4" s="19" t="str">
        <f>IF(BV48="","",BV48)</f>
        <v/>
      </c>
      <c r="BT4" s="20" t="str">
        <f>IF(BV2="","",VLOOKUP(BV2,Instructions!$J$158:$K$199,2,FALSE))</f>
        <v/>
      </c>
      <c r="BU4" s="152" t="str">
        <f>IF(BS4="","",IF(BS4="E",20,((BS4/BT4)*100)))</f>
        <v/>
      </c>
      <c r="BV4" s="153"/>
      <c r="BX4" s="19" t="str">
        <f>IF(CA48="","",CA48)</f>
        <v/>
      </c>
      <c r="BY4" s="20" t="str">
        <f>IF(CA2="","",VLOOKUP(CA2,Instructions!$J$158:$K$199,2,FALSE))</f>
        <v/>
      </c>
      <c r="BZ4" s="152" t="str">
        <f>IF(BX4="","",IF(BX4="E",20,((BX4/BY4)*100)))</f>
        <v/>
      </c>
      <c r="CA4" s="153"/>
      <c r="CC4" s="19" t="str">
        <f>IF(CF48="","",CF48)</f>
        <v/>
      </c>
      <c r="CD4" s="20" t="str">
        <f>IF(CF2="","",VLOOKUP(CF2,Instructions!$J$158:$K$199,2,FALSE))</f>
        <v/>
      </c>
      <c r="CE4" s="152" t="str">
        <f>IF(CC4="","",IF(CC4="E",20,((CC4/CD4)*100)))</f>
        <v/>
      </c>
      <c r="CF4" s="153"/>
      <c r="CH4" s="19" t="str">
        <f>IF(CK48="","",CK48)</f>
        <v/>
      </c>
      <c r="CI4" s="20" t="str">
        <f>IF(CK2="","",VLOOKUP(CK2,Instructions!$J$158:$K$199,2,FALSE))</f>
        <v/>
      </c>
      <c r="CJ4" s="152" t="str">
        <f>IF(CH4="","",IF(CH4="E",20,((CH4/CI4)*100)))</f>
        <v/>
      </c>
      <c r="CK4" s="153"/>
      <c r="CM4" s="19" t="str">
        <f>IF(CP48="","",CP48)</f>
        <v/>
      </c>
      <c r="CN4" s="20" t="str">
        <f>IF(CP2="","",VLOOKUP(CP2,Instructions!$J$158:$K$199,2,FALSE))</f>
        <v/>
      </c>
      <c r="CO4" s="152" t="str">
        <f>IF(CM4="","",IF(CM4="E",20,((CM4/CN4)*100)))</f>
        <v/>
      </c>
      <c r="CP4" s="153"/>
      <c r="CR4" s="19" t="str">
        <f>IF(CU48="","",CU48)</f>
        <v/>
      </c>
      <c r="CS4" s="20" t="str">
        <f>IF(CU2="","",VLOOKUP(CU2,Instructions!$J$158:$K$199,2,FALSE))</f>
        <v/>
      </c>
      <c r="CT4" s="152" t="str">
        <f>IF(CR4="","",IF(CR4="E",20,((CR4/CS4)*100)))</f>
        <v/>
      </c>
      <c r="CU4" s="153"/>
      <c r="CW4" s="19" t="str">
        <f>IF(CZ48="","",CZ48)</f>
        <v/>
      </c>
      <c r="CX4" s="20" t="str">
        <f>IF(CZ2="","",VLOOKUP(CZ2,Instructions!$J$158:$K$199,2,FALSE))</f>
        <v/>
      </c>
      <c r="CY4" s="152" t="str">
        <f>IF(CW4="","",IF(CW4="E",20,((CW4/CX4)*100)))</f>
        <v/>
      </c>
      <c r="CZ4" s="153"/>
      <c r="DB4" s="19" t="str">
        <f>IF(DE48="","",DE48)</f>
        <v/>
      </c>
      <c r="DC4" s="20" t="str">
        <f>IF(DE2="","",VLOOKUP(DE2,Instructions!$J$158:$K$199,2,FALSE))</f>
        <v/>
      </c>
      <c r="DD4" s="152" t="str">
        <f>IF(DB4="","",IF(DB4="E",20,((DB4/DC4)*100)))</f>
        <v/>
      </c>
      <c r="DE4" s="153"/>
      <c r="DG4" s="19" t="str">
        <f>IF(DJ48="","",DJ48)</f>
        <v/>
      </c>
      <c r="DH4" s="20" t="str">
        <f>IF(DJ2="","",VLOOKUP(DJ2,Instructions!$J$158:$K$199,2,FALSE))</f>
        <v/>
      </c>
      <c r="DI4" s="152" t="str">
        <f>IF(DG4="","",IF(DG4="E",20,((DG4/DH4)*100)))</f>
        <v/>
      </c>
      <c r="DJ4" s="153"/>
      <c r="DL4" s="19" t="str">
        <f>IF(DO48="","",DO48)</f>
        <v/>
      </c>
      <c r="DM4" s="20" t="str">
        <f>IF(DO2="","",VLOOKUP(DO2,Instructions!$J$158:$K$199,2,FALSE))</f>
        <v/>
      </c>
      <c r="DN4" s="152" t="str">
        <f>IF(DL4="","",IF(DL4="E",20,((DL4/DM4)*100)))</f>
        <v/>
      </c>
      <c r="DO4" s="153"/>
      <c r="DQ4" s="19" t="str">
        <f>IF(DT48="","",DT48)</f>
        <v/>
      </c>
      <c r="DR4" s="20" t="str">
        <f>IF(DT2="","",VLOOKUP(DT2,Instructions!$J$158:$K$199,2,FALSE))</f>
        <v/>
      </c>
      <c r="DS4" s="152" t="str">
        <f>IF(DQ4="","",IF(DQ4="E",20,((DQ4/DR4)*100)))</f>
        <v/>
      </c>
      <c r="DT4" s="153"/>
      <c r="DV4" s="19" t="str">
        <f>IF(DY48="","",DY48)</f>
        <v/>
      </c>
      <c r="DW4" s="20" t="str">
        <f>IF(DY2="","",VLOOKUP(DY2,Instructions!$J$158:$K$199,2,FALSE))</f>
        <v/>
      </c>
      <c r="DX4" s="152" t="str">
        <f>IF(DV4="","",IF(DV4="E",20,((DV4/DW4)*100)))</f>
        <v/>
      </c>
      <c r="DY4" s="153"/>
      <c r="EA4" s="19" t="str">
        <f>IF(ED48="","",ED48)</f>
        <v/>
      </c>
      <c r="EB4" s="20" t="str">
        <f>IF(ED2="","",VLOOKUP(ED2,Instructions!$J$158:$K$199,2,FALSE))</f>
        <v/>
      </c>
      <c r="EC4" s="152" t="str">
        <f>IF(EA4="","",IF(EA4="E",20,((EA4/EB4)*100)))</f>
        <v/>
      </c>
      <c r="ED4" s="153"/>
      <c r="EF4" s="19" t="str">
        <f>IF(EI48="","",EI48)</f>
        <v/>
      </c>
      <c r="EG4" s="20" t="str">
        <f>IF(EI2="","",VLOOKUP(EI2,Instructions!$J$158:$K$199,2,FALSE))</f>
        <v/>
      </c>
      <c r="EH4" s="152" t="str">
        <f>IF(EF4="","",IF(EF4="E",20,((EF4/EG4)*100)))</f>
        <v/>
      </c>
      <c r="EI4" s="153"/>
      <c r="EK4" s="19" t="str">
        <f>IF(EN48="","",EN48)</f>
        <v/>
      </c>
      <c r="EL4" s="20" t="str">
        <f>IF(EN2="","",VLOOKUP(EN2,Instructions!$J$158:$K$199,2,FALSE))</f>
        <v/>
      </c>
      <c r="EM4" s="152" t="str">
        <f>IF(EK4="","",IF(EK4="E",20,((EK4/EL4)*100)))</f>
        <v/>
      </c>
      <c r="EN4" s="153"/>
      <c r="EP4" s="19" t="str">
        <f>IF(ES48="","",ES48)</f>
        <v/>
      </c>
      <c r="EQ4" s="20" t="str">
        <f>IF(ES2="","",VLOOKUP(ES2,Instructions!$J$158:$K$199,2,FALSE))</f>
        <v/>
      </c>
      <c r="ER4" s="152" t="str">
        <f>IF(EP4="","",IF(EP4="E",20,((EP4/EQ4)*100)))</f>
        <v/>
      </c>
      <c r="ES4" s="153"/>
      <c r="EU4" s="19" t="str">
        <f>IF(EX48="","",EX48)</f>
        <v/>
      </c>
      <c r="EV4" s="20" t="str">
        <f>IF(EX2="","",VLOOKUP(EX2,Instructions!$J$158:$K$199,2,FALSE))</f>
        <v/>
      </c>
      <c r="EW4" s="152" t="str">
        <f>IF(EU4="","",IF(EU4="E",20,((EU4/EV4)*100)))</f>
        <v/>
      </c>
      <c r="EX4" s="153"/>
      <c r="EZ4" s="19" t="str">
        <f>IF(FC48="","",FC48)</f>
        <v/>
      </c>
      <c r="FA4" s="20" t="str">
        <f>IF(FC2="","",VLOOKUP(FC2,Instructions!$J$158:$K$199,2,FALSE))</f>
        <v/>
      </c>
      <c r="FB4" s="152" t="str">
        <f>IF(EZ4="","",IF(EZ4="E",20,((EZ4/FA4)*100)))</f>
        <v/>
      </c>
      <c r="FC4" s="153"/>
      <c r="FE4" s="19" t="str">
        <f>IF(FH48="","",FH48)</f>
        <v/>
      </c>
      <c r="FF4" s="20" t="str">
        <f>IF(FH2="","",VLOOKUP(FH2,Instructions!$J$158:$K$199,2,FALSE))</f>
        <v/>
      </c>
      <c r="FG4" s="152" t="str">
        <f>IF(FE4="","",IF(FE4="E",20,((FE4/FF4)*100)))</f>
        <v/>
      </c>
      <c r="FH4" s="153"/>
      <c r="FJ4" s="19" t="str">
        <f>IF(FM48="","",FM48)</f>
        <v/>
      </c>
      <c r="FK4" s="20" t="str">
        <f>IF(FM2="","",VLOOKUP(FM2,Instructions!$J$158:$K$199,2,FALSE))</f>
        <v/>
      </c>
      <c r="FL4" s="152" t="str">
        <f>IF(FJ4="","",IF(FJ4="E",20,((FJ4/FK4)*100)))</f>
        <v/>
      </c>
      <c r="FM4" s="153"/>
      <c r="FO4" s="19" t="str">
        <f>IF(FR48="","",FR48)</f>
        <v/>
      </c>
      <c r="FP4" s="20" t="str">
        <f>IF(FR2="","",VLOOKUP(FR2,Instructions!$J$158:$K$199,2,FALSE))</f>
        <v/>
      </c>
      <c r="FQ4" s="152" t="str">
        <f>IF(FO4="","",IF(FO4="E",20,((FO4/FP4)*100)))</f>
        <v/>
      </c>
      <c r="FR4" s="153"/>
      <c r="FT4" s="19" t="str">
        <f>IF(FW48="","",FW48)</f>
        <v/>
      </c>
      <c r="FU4" s="20" t="str">
        <f>IF(FW2="","",VLOOKUP(FW2,Instructions!$J$158:$K$199,2,FALSE))</f>
        <v/>
      </c>
      <c r="FV4" s="152" t="str">
        <f>IF(FT4="","",IF(FT4="E",20,((FT4/FU4)*100)))</f>
        <v/>
      </c>
      <c r="FW4" s="153"/>
      <c r="FY4" s="19" t="str">
        <f>IF(GB48="","",GB48)</f>
        <v/>
      </c>
      <c r="FZ4" s="20" t="str">
        <f>IF(GB2="","",VLOOKUP(GB2,Instructions!$J$158:$K$199,2,FALSE))</f>
        <v/>
      </c>
      <c r="GA4" s="152" t="str">
        <f>IF(FY4="","",IF(FY4="E",20,((FY4/FZ4)*100)))</f>
        <v/>
      </c>
      <c r="GB4" s="153"/>
      <c r="GD4" s="19" t="str">
        <f>IF(GG48="","",GG48)</f>
        <v/>
      </c>
      <c r="GE4" s="20" t="str">
        <f>IF(GG2="","",VLOOKUP(GG2,Instructions!$J$158:$K$199,2,FALSE))</f>
        <v/>
      </c>
      <c r="GF4" s="152" t="str">
        <f>IF(GD4="","",IF(GD4="E",20,((GD4/GE4)*100)))</f>
        <v/>
      </c>
      <c r="GG4" s="153"/>
      <c r="GI4" s="19" t="str">
        <f>IF(GL48="","",GL48)</f>
        <v/>
      </c>
      <c r="GJ4" s="20" t="str">
        <f>IF(GL2="","",VLOOKUP(GL2,Instructions!$J$158:$K$199,2,FALSE))</f>
        <v/>
      </c>
      <c r="GK4" s="152" t="str">
        <f>IF(GI4="","",IF(GI4="E",20,((GI4/GJ4)*100)))</f>
        <v/>
      </c>
      <c r="GL4" s="153"/>
      <c r="GN4" s="19" t="str">
        <f>IF(GQ48="","",GQ48)</f>
        <v/>
      </c>
      <c r="GO4" s="20" t="str">
        <f>IF(GQ2="","",VLOOKUP(GQ2,Instructions!$J$158:$K$199,2,FALSE))</f>
        <v/>
      </c>
      <c r="GP4" s="152" t="str">
        <f>IF(GN4="","",IF(GN4="E",20,((GN4/GO4)*100)))</f>
        <v/>
      </c>
      <c r="GQ4" s="153"/>
    </row>
    <row r="5" spans="1:199" ht="15" thickBot="1" x14ac:dyDescent="0.35"/>
    <row r="6" spans="1:199" x14ac:dyDescent="0.3">
      <c r="A6" s="12" t="s">
        <v>149</v>
      </c>
      <c r="B6" s="13" t="s">
        <v>150</v>
      </c>
      <c r="C6" s="13" t="s">
        <v>151</v>
      </c>
      <c r="D6" s="14" t="s">
        <v>152</v>
      </c>
      <c r="F6" s="12" t="s">
        <v>149</v>
      </c>
      <c r="G6" s="13" t="s">
        <v>150</v>
      </c>
      <c r="H6" s="13" t="s">
        <v>151</v>
      </c>
      <c r="I6" s="14" t="s">
        <v>152</v>
      </c>
      <c r="K6" s="12" t="s">
        <v>149</v>
      </c>
      <c r="L6" s="13" t="s">
        <v>150</v>
      </c>
      <c r="M6" s="13" t="s">
        <v>151</v>
      </c>
      <c r="N6" s="14" t="s">
        <v>152</v>
      </c>
      <c r="P6" s="12" t="s">
        <v>149</v>
      </c>
      <c r="Q6" s="13" t="s">
        <v>150</v>
      </c>
      <c r="R6" s="13" t="s">
        <v>151</v>
      </c>
      <c r="S6" s="14" t="s">
        <v>152</v>
      </c>
      <c r="U6" s="12" t="s">
        <v>149</v>
      </c>
      <c r="V6" s="13" t="s">
        <v>150</v>
      </c>
      <c r="W6" s="13" t="s">
        <v>151</v>
      </c>
      <c r="X6" s="14" t="s">
        <v>152</v>
      </c>
      <c r="Z6" s="12" t="s">
        <v>149</v>
      </c>
      <c r="AA6" s="13" t="s">
        <v>150</v>
      </c>
      <c r="AB6" s="13" t="s">
        <v>151</v>
      </c>
      <c r="AC6" s="14" t="s">
        <v>152</v>
      </c>
      <c r="AE6" s="12" t="s">
        <v>149</v>
      </c>
      <c r="AF6" s="13" t="s">
        <v>150</v>
      </c>
      <c r="AG6" s="13" t="s">
        <v>151</v>
      </c>
      <c r="AH6" s="14" t="s">
        <v>152</v>
      </c>
      <c r="AJ6" s="12" t="s">
        <v>149</v>
      </c>
      <c r="AK6" s="13" t="s">
        <v>150</v>
      </c>
      <c r="AL6" s="13" t="s">
        <v>151</v>
      </c>
      <c r="AM6" s="14" t="s">
        <v>152</v>
      </c>
      <c r="AO6" s="12" t="s">
        <v>149</v>
      </c>
      <c r="AP6" s="13" t="s">
        <v>150</v>
      </c>
      <c r="AQ6" s="13" t="s">
        <v>151</v>
      </c>
      <c r="AR6" s="14" t="s">
        <v>152</v>
      </c>
      <c r="AT6" s="12" t="s">
        <v>149</v>
      </c>
      <c r="AU6" s="13" t="s">
        <v>150</v>
      </c>
      <c r="AV6" s="13" t="s">
        <v>151</v>
      </c>
      <c r="AW6" s="14" t="s">
        <v>152</v>
      </c>
      <c r="AY6" s="12" t="s">
        <v>149</v>
      </c>
      <c r="AZ6" s="13" t="s">
        <v>150</v>
      </c>
      <c r="BA6" s="13" t="s">
        <v>151</v>
      </c>
      <c r="BB6" s="14" t="s">
        <v>152</v>
      </c>
      <c r="BD6" s="12" t="s">
        <v>149</v>
      </c>
      <c r="BE6" s="13" t="s">
        <v>150</v>
      </c>
      <c r="BF6" s="13" t="s">
        <v>151</v>
      </c>
      <c r="BG6" s="14" t="s">
        <v>152</v>
      </c>
      <c r="BI6" s="12" t="s">
        <v>149</v>
      </c>
      <c r="BJ6" s="13" t="s">
        <v>150</v>
      </c>
      <c r="BK6" s="13" t="s">
        <v>151</v>
      </c>
      <c r="BL6" s="14" t="s">
        <v>152</v>
      </c>
      <c r="BN6" s="12" t="s">
        <v>149</v>
      </c>
      <c r="BO6" s="13" t="s">
        <v>150</v>
      </c>
      <c r="BP6" s="13" t="s">
        <v>151</v>
      </c>
      <c r="BQ6" s="14" t="s">
        <v>152</v>
      </c>
      <c r="BS6" s="12" t="s">
        <v>149</v>
      </c>
      <c r="BT6" s="13" t="s">
        <v>150</v>
      </c>
      <c r="BU6" s="13" t="s">
        <v>151</v>
      </c>
      <c r="BV6" s="14" t="s">
        <v>152</v>
      </c>
      <c r="BX6" s="12" t="s">
        <v>149</v>
      </c>
      <c r="BY6" s="13" t="s">
        <v>150</v>
      </c>
      <c r="BZ6" s="13" t="s">
        <v>151</v>
      </c>
      <c r="CA6" s="14" t="s">
        <v>152</v>
      </c>
      <c r="CC6" s="12" t="s">
        <v>149</v>
      </c>
      <c r="CD6" s="13" t="s">
        <v>150</v>
      </c>
      <c r="CE6" s="13" t="s">
        <v>151</v>
      </c>
      <c r="CF6" s="14" t="s">
        <v>152</v>
      </c>
      <c r="CH6" s="12" t="s">
        <v>149</v>
      </c>
      <c r="CI6" s="13" t="s">
        <v>150</v>
      </c>
      <c r="CJ6" s="13" t="s">
        <v>151</v>
      </c>
      <c r="CK6" s="14" t="s">
        <v>152</v>
      </c>
      <c r="CM6" s="12" t="s">
        <v>149</v>
      </c>
      <c r="CN6" s="13" t="s">
        <v>150</v>
      </c>
      <c r="CO6" s="13" t="s">
        <v>151</v>
      </c>
      <c r="CP6" s="14" t="s">
        <v>152</v>
      </c>
      <c r="CR6" s="12" t="s">
        <v>149</v>
      </c>
      <c r="CS6" s="13" t="s">
        <v>150</v>
      </c>
      <c r="CT6" s="13" t="s">
        <v>151</v>
      </c>
      <c r="CU6" s="14" t="s">
        <v>152</v>
      </c>
      <c r="CW6" s="12" t="s">
        <v>149</v>
      </c>
      <c r="CX6" s="13" t="s">
        <v>150</v>
      </c>
      <c r="CY6" s="13" t="s">
        <v>151</v>
      </c>
      <c r="CZ6" s="14" t="s">
        <v>152</v>
      </c>
      <c r="DB6" s="12" t="s">
        <v>149</v>
      </c>
      <c r="DC6" s="13" t="s">
        <v>150</v>
      </c>
      <c r="DD6" s="13" t="s">
        <v>151</v>
      </c>
      <c r="DE6" s="14" t="s">
        <v>152</v>
      </c>
      <c r="DG6" s="12" t="s">
        <v>149</v>
      </c>
      <c r="DH6" s="13" t="s">
        <v>150</v>
      </c>
      <c r="DI6" s="13" t="s">
        <v>151</v>
      </c>
      <c r="DJ6" s="14" t="s">
        <v>152</v>
      </c>
      <c r="DL6" s="12" t="s">
        <v>149</v>
      </c>
      <c r="DM6" s="13" t="s">
        <v>150</v>
      </c>
      <c r="DN6" s="13" t="s">
        <v>151</v>
      </c>
      <c r="DO6" s="14" t="s">
        <v>152</v>
      </c>
      <c r="DQ6" s="12" t="s">
        <v>149</v>
      </c>
      <c r="DR6" s="13" t="s">
        <v>150</v>
      </c>
      <c r="DS6" s="13" t="s">
        <v>151</v>
      </c>
      <c r="DT6" s="14" t="s">
        <v>152</v>
      </c>
      <c r="DV6" s="12" t="s">
        <v>149</v>
      </c>
      <c r="DW6" s="13" t="s">
        <v>150</v>
      </c>
      <c r="DX6" s="13" t="s">
        <v>151</v>
      </c>
      <c r="DY6" s="14" t="s">
        <v>152</v>
      </c>
      <c r="EA6" s="12" t="s">
        <v>149</v>
      </c>
      <c r="EB6" s="13" t="s">
        <v>150</v>
      </c>
      <c r="EC6" s="13" t="s">
        <v>151</v>
      </c>
      <c r="ED6" s="14" t="s">
        <v>152</v>
      </c>
      <c r="EF6" s="12" t="s">
        <v>149</v>
      </c>
      <c r="EG6" s="13" t="s">
        <v>150</v>
      </c>
      <c r="EH6" s="13" t="s">
        <v>151</v>
      </c>
      <c r="EI6" s="14" t="s">
        <v>152</v>
      </c>
      <c r="EK6" s="12" t="s">
        <v>149</v>
      </c>
      <c r="EL6" s="13" t="s">
        <v>150</v>
      </c>
      <c r="EM6" s="13" t="s">
        <v>151</v>
      </c>
      <c r="EN6" s="14" t="s">
        <v>152</v>
      </c>
      <c r="EP6" s="12" t="s">
        <v>149</v>
      </c>
      <c r="EQ6" s="13" t="s">
        <v>150</v>
      </c>
      <c r="ER6" s="13" t="s">
        <v>151</v>
      </c>
      <c r="ES6" s="14" t="s">
        <v>152</v>
      </c>
      <c r="EU6" s="12" t="s">
        <v>149</v>
      </c>
      <c r="EV6" s="13" t="s">
        <v>150</v>
      </c>
      <c r="EW6" s="13" t="s">
        <v>151</v>
      </c>
      <c r="EX6" s="14" t="s">
        <v>152</v>
      </c>
      <c r="EZ6" s="12" t="s">
        <v>149</v>
      </c>
      <c r="FA6" s="13" t="s">
        <v>150</v>
      </c>
      <c r="FB6" s="13" t="s">
        <v>151</v>
      </c>
      <c r="FC6" s="14" t="s">
        <v>152</v>
      </c>
      <c r="FE6" s="12" t="s">
        <v>149</v>
      </c>
      <c r="FF6" s="13" t="s">
        <v>150</v>
      </c>
      <c r="FG6" s="13" t="s">
        <v>151</v>
      </c>
      <c r="FH6" s="14" t="s">
        <v>152</v>
      </c>
      <c r="FJ6" s="12" t="s">
        <v>149</v>
      </c>
      <c r="FK6" s="13" t="s">
        <v>150</v>
      </c>
      <c r="FL6" s="13" t="s">
        <v>151</v>
      </c>
      <c r="FM6" s="14" t="s">
        <v>152</v>
      </c>
      <c r="FO6" s="12" t="s">
        <v>149</v>
      </c>
      <c r="FP6" s="13" t="s">
        <v>150</v>
      </c>
      <c r="FQ6" s="13" t="s">
        <v>151</v>
      </c>
      <c r="FR6" s="14" t="s">
        <v>152</v>
      </c>
      <c r="FT6" s="12" t="s">
        <v>149</v>
      </c>
      <c r="FU6" s="13" t="s">
        <v>150</v>
      </c>
      <c r="FV6" s="13" t="s">
        <v>151</v>
      </c>
      <c r="FW6" s="14" t="s">
        <v>152</v>
      </c>
      <c r="FY6" s="12" t="s">
        <v>149</v>
      </c>
      <c r="FZ6" s="13" t="s">
        <v>150</v>
      </c>
      <c r="GA6" s="13" t="s">
        <v>151</v>
      </c>
      <c r="GB6" s="14" t="s">
        <v>152</v>
      </c>
      <c r="GD6" s="12" t="s">
        <v>149</v>
      </c>
      <c r="GE6" s="13" t="s">
        <v>150</v>
      </c>
      <c r="GF6" s="13" t="s">
        <v>151</v>
      </c>
      <c r="GG6" s="14" t="s">
        <v>152</v>
      </c>
      <c r="GI6" s="12" t="s">
        <v>149</v>
      </c>
      <c r="GJ6" s="13" t="s">
        <v>150</v>
      </c>
      <c r="GK6" s="13" t="s">
        <v>151</v>
      </c>
      <c r="GL6" s="14" t="s">
        <v>152</v>
      </c>
      <c r="GN6" s="12" t="s">
        <v>149</v>
      </c>
      <c r="GO6" s="13" t="s">
        <v>150</v>
      </c>
      <c r="GP6" s="13" t="s">
        <v>151</v>
      </c>
      <c r="GQ6" s="14" t="s">
        <v>152</v>
      </c>
    </row>
    <row r="7" spans="1:199" x14ac:dyDescent="0.3">
      <c r="A7" s="25">
        <v>1</v>
      </c>
      <c r="B7" s="28"/>
      <c r="C7" s="5">
        <f>IF(D$2="","",HLOOKUP(D$2,Instructions!$D$203:$AS$234,2,FALSE))</f>
        <v>1</v>
      </c>
      <c r="D7" s="29" t="str">
        <f>IF(B7="","",(B7*C7))</f>
        <v/>
      </c>
      <c r="F7" s="25">
        <v>1</v>
      </c>
      <c r="G7" s="28"/>
      <c r="H7" s="5" t="str">
        <f>IF(I$2="","",HLOOKUP(I$2,Instructions!$D$203:$AS$234,2,FALSE))</f>
        <v/>
      </c>
      <c r="I7" s="29" t="str">
        <f>IF(G7="","",(G7*H7))</f>
        <v/>
      </c>
      <c r="K7" s="25">
        <v>1</v>
      </c>
      <c r="L7" s="28"/>
      <c r="M7" s="5" t="str">
        <f>IF(N$2="","",HLOOKUP(N$2,Instructions!$D$203:$AS$234,2,FALSE))</f>
        <v/>
      </c>
      <c r="N7" s="29" t="str">
        <f>IF(L7="","",(L7*M7))</f>
        <v/>
      </c>
      <c r="P7" s="25">
        <v>1</v>
      </c>
      <c r="Q7" s="28"/>
      <c r="R7" s="5" t="str">
        <f>IF(S$2="","",HLOOKUP(S$2,Instructions!$D$203:$AS$234,2,FALSE))</f>
        <v/>
      </c>
      <c r="S7" s="29" t="str">
        <f>IF(Q7="","",(Q7*R7))</f>
        <v/>
      </c>
      <c r="U7" s="25">
        <v>1</v>
      </c>
      <c r="V7" s="28"/>
      <c r="W7" s="5" t="str">
        <f>IF(X$2="","",HLOOKUP(X$2,Instructions!$D$203:$AS$234,2,FALSE))</f>
        <v/>
      </c>
      <c r="X7" s="29" t="str">
        <f>IF(V7="","",(V7*W7))</f>
        <v/>
      </c>
      <c r="Z7" s="25">
        <v>1</v>
      </c>
      <c r="AA7" s="28"/>
      <c r="AB7" s="5" t="str">
        <f>IF(AC$2="","",HLOOKUP(AC$2,Instructions!$D$203:$AS$234,2,FALSE))</f>
        <v/>
      </c>
      <c r="AC7" s="29" t="str">
        <f>IF(AA7="","",(AA7*AB7))</f>
        <v/>
      </c>
      <c r="AE7" s="25">
        <v>1</v>
      </c>
      <c r="AF7" s="28"/>
      <c r="AG7" s="5" t="str">
        <f>IF(AH$2="","",HLOOKUP(AH$2,Instructions!$D$203:$AS$234,2,FALSE))</f>
        <v/>
      </c>
      <c r="AH7" s="29" t="str">
        <f>IF(AF7="","",(AF7*AG7))</f>
        <v/>
      </c>
      <c r="AJ7" s="25">
        <v>1</v>
      </c>
      <c r="AK7" s="28"/>
      <c r="AL7" s="5" t="str">
        <f>IF(AM$2="","",HLOOKUP(AM$2,Instructions!$D$203:$AS$234,2,FALSE))</f>
        <v/>
      </c>
      <c r="AM7" s="29" t="str">
        <f>IF(AK7="","",(AK7*AL7))</f>
        <v/>
      </c>
      <c r="AO7" s="25">
        <v>1</v>
      </c>
      <c r="AP7" s="28"/>
      <c r="AQ7" s="5" t="str">
        <f>IF(AR$2="","",HLOOKUP(AR$2,Instructions!$D$203:$AS$234,2,FALSE))</f>
        <v/>
      </c>
      <c r="AR7" s="29" t="str">
        <f>IF(AP7="","",(AP7*AQ7))</f>
        <v/>
      </c>
      <c r="AT7" s="25">
        <v>1</v>
      </c>
      <c r="AU7" s="28"/>
      <c r="AV7" s="5" t="str">
        <f>IF(AW$2="","",HLOOKUP(AW$2,Instructions!$D$203:$AS$234,2,FALSE))</f>
        <v/>
      </c>
      <c r="AW7" s="29" t="str">
        <f>IF(AU7="","",(AU7*AV7))</f>
        <v/>
      </c>
      <c r="AY7" s="25">
        <v>1</v>
      </c>
      <c r="AZ7" s="28"/>
      <c r="BA7" s="5" t="str">
        <f>IF(BB$2="","",HLOOKUP(BB$2,Instructions!$D$203:$AS$234,2,FALSE))</f>
        <v/>
      </c>
      <c r="BB7" s="29" t="str">
        <f>IF(AZ7="","",(AZ7*BA7))</f>
        <v/>
      </c>
      <c r="BD7" s="25">
        <v>1</v>
      </c>
      <c r="BE7" s="28"/>
      <c r="BF7" s="5" t="str">
        <f>IF(BG$2="","",HLOOKUP(BG$2,Instructions!$D$203:$AS$234,2,FALSE))</f>
        <v/>
      </c>
      <c r="BG7" s="29" t="str">
        <f>IF(BE7="","",(BE7*BF7))</f>
        <v/>
      </c>
      <c r="BI7" s="25">
        <v>1</v>
      </c>
      <c r="BJ7" s="28"/>
      <c r="BK7" s="5" t="str">
        <f>IF(BL$2="","",HLOOKUP(BL$2,Instructions!$D$203:$AS$234,2,FALSE))</f>
        <v/>
      </c>
      <c r="BL7" s="29" t="str">
        <f>IF(BJ7="","",(BJ7*BK7))</f>
        <v/>
      </c>
      <c r="BN7" s="25">
        <v>1</v>
      </c>
      <c r="BO7" s="28"/>
      <c r="BP7" s="5" t="str">
        <f>IF(BQ$2="","",HLOOKUP(BQ$2,Instructions!$D$203:$AS$234,2,FALSE))</f>
        <v/>
      </c>
      <c r="BQ7" s="29" t="str">
        <f>IF(BO7="","",(BO7*BP7))</f>
        <v/>
      </c>
      <c r="BS7" s="25">
        <v>1</v>
      </c>
      <c r="BT7" s="28"/>
      <c r="BU7" s="5" t="str">
        <f>IF(BV$2="","",HLOOKUP(BV$2,Instructions!$D$203:$AS$234,2,FALSE))</f>
        <v/>
      </c>
      <c r="BV7" s="29" t="str">
        <f>IF(BT7="","",(BT7*BU7))</f>
        <v/>
      </c>
      <c r="BX7" s="25">
        <v>1</v>
      </c>
      <c r="BY7" s="28"/>
      <c r="BZ7" s="5" t="str">
        <f>IF(CA$2="","",HLOOKUP(CA$2,Instructions!$D$203:$AS$234,2,FALSE))</f>
        <v/>
      </c>
      <c r="CA7" s="29" t="str">
        <f>IF(BY7="","",(BY7*BZ7))</f>
        <v/>
      </c>
      <c r="CC7" s="25">
        <v>1</v>
      </c>
      <c r="CD7" s="28"/>
      <c r="CE7" s="5" t="str">
        <f>IF(CF$2="","",HLOOKUP(CF$2,Instructions!$D$203:$AS$234,2,FALSE))</f>
        <v/>
      </c>
      <c r="CF7" s="29" t="str">
        <f>IF(CD7="","",(CD7*CE7))</f>
        <v/>
      </c>
      <c r="CH7" s="25">
        <v>1</v>
      </c>
      <c r="CI7" s="28"/>
      <c r="CJ7" s="5" t="str">
        <f>IF(CK$2="","",HLOOKUP(CK$2,Instructions!$D$203:$AS$234,2,FALSE))</f>
        <v/>
      </c>
      <c r="CK7" s="29" t="str">
        <f>IF(CI7="","",(CI7*CJ7))</f>
        <v/>
      </c>
      <c r="CM7" s="25">
        <v>1</v>
      </c>
      <c r="CN7" s="28"/>
      <c r="CO7" s="5" t="str">
        <f>IF(CP$2="","",HLOOKUP(CP$2,Instructions!$D$203:$AS$234,2,FALSE))</f>
        <v/>
      </c>
      <c r="CP7" s="29" t="str">
        <f>IF(CN7="","",(CN7*CO7))</f>
        <v/>
      </c>
      <c r="CR7" s="25">
        <v>1</v>
      </c>
      <c r="CS7" s="28"/>
      <c r="CT7" s="5" t="str">
        <f>IF(CU$2="","",HLOOKUP(CU$2,Instructions!$D$203:$AS$234,2,FALSE))</f>
        <v/>
      </c>
      <c r="CU7" s="29" t="str">
        <f>IF(CS7="","",(CS7*CT7))</f>
        <v/>
      </c>
      <c r="CW7" s="25">
        <v>1</v>
      </c>
      <c r="CX7" s="28"/>
      <c r="CY7" s="5" t="str">
        <f>IF(CZ$2="","",HLOOKUP(CZ$2,Instructions!$D$203:$AS$234,2,FALSE))</f>
        <v/>
      </c>
      <c r="CZ7" s="29" t="str">
        <f>IF(CX7="","",(CX7*CY7))</f>
        <v/>
      </c>
      <c r="DB7" s="25">
        <v>1</v>
      </c>
      <c r="DC7" s="28"/>
      <c r="DD7" s="5" t="str">
        <f>IF(DE$2="","",HLOOKUP(DE$2,Instructions!$D$203:$AS$234,2,FALSE))</f>
        <v/>
      </c>
      <c r="DE7" s="29" t="str">
        <f>IF(DC7="","",(DC7*DD7))</f>
        <v/>
      </c>
      <c r="DG7" s="25">
        <v>1</v>
      </c>
      <c r="DH7" s="28"/>
      <c r="DI7" s="5" t="str">
        <f>IF(DJ$2="","",HLOOKUP(DJ$2,Instructions!$D$203:$AS$234,2,FALSE))</f>
        <v/>
      </c>
      <c r="DJ7" s="29" t="str">
        <f>IF(DH7="","",(DH7*DI7))</f>
        <v/>
      </c>
      <c r="DL7" s="25">
        <v>1</v>
      </c>
      <c r="DM7" s="28"/>
      <c r="DN7" s="5" t="str">
        <f>IF(DO$2="","",HLOOKUP(DO$2,Instructions!$D$203:$AS$234,2,FALSE))</f>
        <v/>
      </c>
      <c r="DO7" s="29" t="str">
        <f>IF(DM7="","",(DM7*DN7))</f>
        <v/>
      </c>
      <c r="DQ7" s="25">
        <v>1</v>
      </c>
      <c r="DR7" s="28"/>
      <c r="DS7" s="5" t="str">
        <f>IF(DT$2="","",HLOOKUP(DT$2,Instructions!$D$203:$AS$234,2,FALSE))</f>
        <v/>
      </c>
      <c r="DT7" s="29" t="str">
        <f>IF(DR7="","",(DR7*DS7))</f>
        <v/>
      </c>
      <c r="DV7" s="25">
        <v>1</v>
      </c>
      <c r="DW7" s="28"/>
      <c r="DX7" s="5" t="str">
        <f>IF(DY$2="","",HLOOKUP(DY$2,Instructions!$D$203:$AS$234,2,FALSE))</f>
        <v/>
      </c>
      <c r="DY7" s="29" t="str">
        <f>IF(DW7="","",(DW7*DX7))</f>
        <v/>
      </c>
      <c r="EA7" s="25">
        <v>1</v>
      </c>
      <c r="EB7" s="28"/>
      <c r="EC7" s="5" t="str">
        <f>IF(ED$2="","",HLOOKUP(ED$2,Instructions!$D$203:$AS$234,2,FALSE))</f>
        <v/>
      </c>
      <c r="ED7" s="29" t="str">
        <f>IF(EB7="","",(EB7*EC7))</f>
        <v/>
      </c>
      <c r="EF7" s="25">
        <v>1</v>
      </c>
      <c r="EG7" s="28"/>
      <c r="EH7" s="5" t="str">
        <f>IF(EI$2="","",HLOOKUP(EI$2,Instructions!$D$203:$AS$234,2,FALSE))</f>
        <v/>
      </c>
      <c r="EI7" s="29" t="str">
        <f>IF(EG7="","",(EG7*EH7))</f>
        <v/>
      </c>
      <c r="EK7" s="25">
        <v>1</v>
      </c>
      <c r="EL7" s="28"/>
      <c r="EM7" s="5" t="str">
        <f>IF(EN$2="","",HLOOKUP(EN$2,Instructions!$D$203:$AS$234,2,FALSE))</f>
        <v/>
      </c>
      <c r="EN7" s="29" t="str">
        <f>IF(EL7="","",(EL7*EM7))</f>
        <v/>
      </c>
      <c r="EP7" s="25">
        <v>1</v>
      </c>
      <c r="EQ7" s="28"/>
      <c r="ER7" s="5" t="str">
        <f>IF(ES$2="","",HLOOKUP(ES$2,Instructions!$D$203:$AS$234,2,FALSE))</f>
        <v/>
      </c>
      <c r="ES7" s="29" t="str">
        <f>IF(EQ7="","",(EQ7*ER7))</f>
        <v/>
      </c>
      <c r="EU7" s="25">
        <v>1</v>
      </c>
      <c r="EV7" s="28"/>
      <c r="EW7" s="5" t="str">
        <f>IF(EX$2="","",HLOOKUP(EX$2,Instructions!$D$203:$AS$234,2,FALSE))</f>
        <v/>
      </c>
      <c r="EX7" s="29" t="str">
        <f>IF(EV7="","",(EV7*EW7))</f>
        <v/>
      </c>
      <c r="EZ7" s="25">
        <v>1</v>
      </c>
      <c r="FA7" s="28"/>
      <c r="FB7" s="5" t="str">
        <f>IF(FC$2="","",HLOOKUP(FC$2,Instructions!$D$203:$AS$234,2,FALSE))</f>
        <v/>
      </c>
      <c r="FC7" s="29" t="str">
        <f>IF(FA7="","",(FA7*FB7))</f>
        <v/>
      </c>
      <c r="FE7" s="25">
        <v>1</v>
      </c>
      <c r="FF7" s="28"/>
      <c r="FG7" s="5" t="str">
        <f>IF(FH$2="","",HLOOKUP(FH$2,Instructions!$D$203:$AS$234,2,FALSE))</f>
        <v/>
      </c>
      <c r="FH7" s="29" t="str">
        <f>IF(FF7="","",(FF7*FG7))</f>
        <v/>
      </c>
      <c r="FJ7" s="25">
        <v>1</v>
      </c>
      <c r="FK7" s="28"/>
      <c r="FL7" s="5" t="str">
        <f>IF(FM$2="","",HLOOKUP(FM$2,Instructions!$D$203:$AS$234,2,FALSE))</f>
        <v/>
      </c>
      <c r="FM7" s="29" t="str">
        <f>IF(FK7="","",(FK7*FL7))</f>
        <v/>
      </c>
      <c r="FO7" s="25">
        <v>1</v>
      </c>
      <c r="FP7" s="28"/>
      <c r="FQ7" s="5" t="str">
        <f>IF(FR$2="","",HLOOKUP(FR$2,Instructions!$D$203:$AS$234,2,FALSE))</f>
        <v/>
      </c>
      <c r="FR7" s="29" t="str">
        <f>IF(FP7="","",(FP7*FQ7))</f>
        <v/>
      </c>
      <c r="FT7" s="25">
        <v>1</v>
      </c>
      <c r="FU7" s="28"/>
      <c r="FV7" s="5" t="str">
        <f>IF(FW$2="","",HLOOKUP(FW$2,Instructions!$D$203:$AS$234,2,FALSE))</f>
        <v/>
      </c>
      <c r="FW7" s="29" t="str">
        <f>IF(FU7="","",(FU7*FV7))</f>
        <v/>
      </c>
      <c r="FY7" s="25">
        <v>1</v>
      </c>
      <c r="FZ7" s="28"/>
      <c r="GA7" s="5" t="str">
        <f>IF(GB$2="","",HLOOKUP(GB$2,Instructions!$D$203:$AS$234,2,FALSE))</f>
        <v/>
      </c>
      <c r="GB7" s="29" t="str">
        <f>IF(FZ7="","",(FZ7*GA7))</f>
        <v/>
      </c>
      <c r="GD7" s="25">
        <v>1</v>
      </c>
      <c r="GE7" s="28"/>
      <c r="GF7" s="5" t="str">
        <f>IF(GG$2="","",HLOOKUP(GG$2,Instructions!$D$203:$AS$234,2,FALSE))</f>
        <v/>
      </c>
      <c r="GG7" s="29" t="str">
        <f>IF(GE7="","",(GE7*GF7))</f>
        <v/>
      </c>
      <c r="GI7" s="25">
        <v>1</v>
      </c>
      <c r="GJ7" s="28"/>
      <c r="GK7" s="5" t="str">
        <f>IF(GL$2="","",HLOOKUP(GL$2,Instructions!$D$203:$AS$234,2,FALSE))</f>
        <v/>
      </c>
      <c r="GL7" s="29" t="str">
        <f>IF(GJ7="","",(GJ7*GK7))</f>
        <v/>
      </c>
      <c r="GN7" s="25">
        <v>1</v>
      </c>
      <c r="GO7" s="28"/>
      <c r="GP7" s="5" t="str">
        <f>IF(GQ$2="","",HLOOKUP(GQ$2,Instructions!$D$203:$AS$234,2,FALSE))</f>
        <v/>
      </c>
      <c r="GQ7" s="29" t="str">
        <f>IF(GO7="","",(GO7*GP7))</f>
        <v/>
      </c>
    </row>
    <row r="8" spans="1:199" x14ac:dyDescent="0.3">
      <c r="A8" s="25">
        <v>2</v>
      </c>
      <c r="B8" s="28"/>
      <c r="C8" s="5">
        <f>IF(D$2="","",HLOOKUP(D$2,Instructions!$D$203:$AS$234,3,FALSE))</f>
        <v>1</v>
      </c>
      <c r="D8" s="29" t="str">
        <f t="shared" ref="D8:D36" si="0">IF(B8="","",(B8*C8))</f>
        <v/>
      </c>
      <c r="F8" s="25">
        <v>2</v>
      </c>
      <c r="G8" s="28"/>
      <c r="H8" s="5" t="str">
        <f>IF(I$2="","",HLOOKUP(I$2,Instructions!$D$203:$AS$234,3,FALSE))</f>
        <v/>
      </c>
      <c r="I8" s="29" t="str">
        <f t="shared" ref="I8:I36" si="1">IF(G8="","",(G8*H8))</f>
        <v/>
      </c>
      <c r="K8" s="25">
        <v>2</v>
      </c>
      <c r="L8" s="28"/>
      <c r="M8" s="5" t="str">
        <f>IF(N$2="","",HLOOKUP(N$2,Instructions!$D$203:$AS$234,3,FALSE))</f>
        <v/>
      </c>
      <c r="N8" s="29" t="str">
        <f t="shared" ref="N8:N36" si="2">IF(L8="","",(L8*M8))</f>
        <v/>
      </c>
      <c r="P8" s="25">
        <v>2</v>
      </c>
      <c r="Q8" s="28"/>
      <c r="R8" s="5" t="str">
        <f>IF(S$2="","",HLOOKUP(S$2,Instructions!$D$203:$AS$234,3,FALSE))</f>
        <v/>
      </c>
      <c r="S8" s="29" t="str">
        <f t="shared" ref="S8:S36" si="3">IF(Q8="","",(Q8*R8))</f>
        <v/>
      </c>
      <c r="U8" s="25">
        <v>2</v>
      </c>
      <c r="V8" s="28"/>
      <c r="W8" s="5" t="str">
        <f>IF(X$2="","",HLOOKUP(X$2,Instructions!$D$203:$AS$234,3,FALSE))</f>
        <v/>
      </c>
      <c r="X8" s="29" t="str">
        <f t="shared" ref="X8:X36" si="4">IF(V8="","",(V8*W8))</f>
        <v/>
      </c>
      <c r="Z8" s="25">
        <v>2</v>
      </c>
      <c r="AA8" s="28"/>
      <c r="AB8" s="5" t="str">
        <f>IF(AC$2="","",HLOOKUP(AC$2,Instructions!$D$203:$AS$234,3,FALSE))</f>
        <v/>
      </c>
      <c r="AC8" s="29" t="str">
        <f t="shared" ref="AC8:AC36" si="5">IF(AA8="","",(AA8*AB8))</f>
        <v/>
      </c>
      <c r="AE8" s="25">
        <v>2</v>
      </c>
      <c r="AF8" s="28"/>
      <c r="AG8" s="5" t="str">
        <f>IF(AH$2="","",HLOOKUP(AH$2,Instructions!$D$203:$AS$234,3,FALSE))</f>
        <v/>
      </c>
      <c r="AH8" s="29" t="str">
        <f t="shared" ref="AH8:AH36" si="6">IF(AF8="","",(AF8*AG8))</f>
        <v/>
      </c>
      <c r="AJ8" s="25">
        <v>2</v>
      </c>
      <c r="AK8" s="28"/>
      <c r="AL8" s="5" t="str">
        <f>IF(AM$2="","",HLOOKUP(AM$2,Instructions!$D$203:$AS$234,3,FALSE))</f>
        <v/>
      </c>
      <c r="AM8" s="29" t="str">
        <f t="shared" ref="AM8:AM36" si="7">IF(AK8="","",(AK8*AL8))</f>
        <v/>
      </c>
      <c r="AO8" s="25">
        <v>2</v>
      </c>
      <c r="AP8" s="28"/>
      <c r="AQ8" s="5" t="str">
        <f>IF(AR$2="","",HLOOKUP(AR$2,Instructions!$D$203:$AS$234,3,FALSE))</f>
        <v/>
      </c>
      <c r="AR8" s="29" t="str">
        <f t="shared" ref="AR8:AR36" si="8">IF(AP8="","",(AP8*AQ8))</f>
        <v/>
      </c>
      <c r="AT8" s="25">
        <v>2</v>
      </c>
      <c r="AU8" s="28"/>
      <c r="AV8" s="5" t="str">
        <f>IF(AW$2="","",HLOOKUP(AW$2,Instructions!$D$203:$AS$234,3,FALSE))</f>
        <v/>
      </c>
      <c r="AW8" s="29" t="str">
        <f t="shared" ref="AW8:AW36" si="9">IF(AU8="","",(AU8*AV8))</f>
        <v/>
      </c>
      <c r="AY8" s="25">
        <v>2</v>
      </c>
      <c r="AZ8" s="28"/>
      <c r="BA8" s="5" t="str">
        <f>IF(BB$2="","",HLOOKUP(BB$2,Instructions!$D$203:$AS$234,3,FALSE))</f>
        <v/>
      </c>
      <c r="BB8" s="29" t="str">
        <f t="shared" ref="BB8:BB36" si="10">IF(AZ8="","",(AZ8*BA8))</f>
        <v/>
      </c>
      <c r="BD8" s="25">
        <v>2</v>
      </c>
      <c r="BE8" s="28"/>
      <c r="BF8" s="5" t="str">
        <f>IF(BG$2="","",HLOOKUP(BG$2,Instructions!$D$203:$AS$234,3,FALSE))</f>
        <v/>
      </c>
      <c r="BG8" s="29" t="str">
        <f t="shared" ref="BG8:BG36" si="11">IF(BE8="","",(BE8*BF8))</f>
        <v/>
      </c>
      <c r="BI8" s="25">
        <v>2</v>
      </c>
      <c r="BJ8" s="28"/>
      <c r="BK8" s="5" t="str">
        <f>IF(BL$2="","",HLOOKUP(BL$2,Instructions!$D$203:$AS$234,3,FALSE))</f>
        <v/>
      </c>
      <c r="BL8" s="29" t="str">
        <f t="shared" ref="BL8:BL36" si="12">IF(BJ8="","",(BJ8*BK8))</f>
        <v/>
      </c>
      <c r="BN8" s="25">
        <v>2</v>
      </c>
      <c r="BO8" s="28"/>
      <c r="BP8" s="5" t="str">
        <f>IF(BQ$2="","",HLOOKUP(BQ$2,Instructions!$D$203:$AS$234,3,FALSE))</f>
        <v/>
      </c>
      <c r="BQ8" s="29" t="str">
        <f t="shared" ref="BQ8:BQ36" si="13">IF(BO8="","",(BO8*BP8))</f>
        <v/>
      </c>
      <c r="BS8" s="25">
        <v>2</v>
      </c>
      <c r="BT8" s="28"/>
      <c r="BU8" s="5" t="str">
        <f>IF(BV$2="","",HLOOKUP(BV$2,Instructions!$D$203:$AS$234,3,FALSE))</f>
        <v/>
      </c>
      <c r="BV8" s="29" t="str">
        <f t="shared" ref="BV8:BV36" si="14">IF(BT8="","",(BT8*BU8))</f>
        <v/>
      </c>
      <c r="BX8" s="25">
        <v>2</v>
      </c>
      <c r="BY8" s="28"/>
      <c r="BZ8" s="5" t="str">
        <f>IF(CA$2="","",HLOOKUP(CA$2,Instructions!$D$203:$AS$234,3,FALSE))</f>
        <v/>
      </c>
      <c r="CA8" s="29" t="str">
        <f t="shared" ref="CA8:CA36" si="15">IF(BY8="","",(BY8*BZ8))</f>
        <v/>
      </c>
      <c r="CC8" s="25">
        <v>2</v>
      </c>
      <c r="CD8" s="28"/>
      <c r="CE8" s="5" t="str">
        <f>IF(CF$2="","",HLOOKUP(CF$2,Instructions!$D$203:$AS$234,3,FALSE))</f>
        <v/>
      </c>
      <c r="CF8" s="29" t="str">
        <f t="shared" ref="CF8:CF36" si="16">IF(CD8="","",(CD8*CE8))</f>
        <v/>
      </c>
      <c r="CH8" s="25">
        <v>2</v>
      </c>
      <c r="CI8" s="28"/>
      <c r="CJ8" s="5" t="str">
        <f>IF(CK$2="","",HLOOKUP(CK$2,Instructions!$D$203:$AS$234,3,FALSE))</f>
        <v/>
      </c>
      <c r="CK8" s="29" t="str">
        <f t="shared" ref="CK8:CK36" si="17">IF(CI8="","",(CI8*CJ8))</f>
        <v/>
      </c>
      <c r="CM8" s="25">
        <v>2</v>
      </c>
      <c r="CN8" s="28"/>
      <c r="CO8" s="5" t="str">
        <f>IF(CP$2="","",HLOOKUP(CP$2,Instructions!$D$203:$AS$234,3,FALSE))</f>
        <v/>
      </c>
      <c r="CP8" s="29" t="str">
        <f t="shared" ref="CP8:CP36" si="18">IF(CN8="","",(CN8*CO8))</f>
        <v/>
      </c>
      <c r="CR8" s="25">
        <v>2</v>
      </c>
      <c r="CS8" s="28"/>
      <c r="CT8" s="5" t="str">
        <f>IF(CU$2="","",HLOOKUP(CU$2,Instructions!$D$203:$AS$234,3,FALSE))</f>
        <v/>
      </c>
      <c r="CU8" s="29" t="str">
        <f t="shared" ref="CU8:CU36" si="19">IF(CS8="","",(CS8*CT8))</f>
        <v/>
      </c>
      <c r="CW8" s="25">
        <v>2</v>
      </c>
      <c r="CX8" s="28"/>
      <c r="CY8" s="5" t="str">
        <f>IF(CZ$2="","",HLOOKUP(CZ$2,Instructions!$D$203:$AS$234,3,FALSE))</f>
        <v/>
      </c>
      <c r="CZ8" s="29" t="str">
        <f t="shared" ref="CZ8:CZ36" si="20">IF(CX8="","",(CX8*CY8))</f>
        <v/>
      </c>
      <c r="DB8" s="25">
        <v>2</v>
      </c>
      <c r="DC8" s="28"/>
      <c r="DD8" s="5" t="str">
        <f>IF(DE$2="","",HLOOKUP(DE$2,Instructions!$D$203:$AS$234,3,FALSE))</f>
        <v/>
      </c>
      <c r="DE8" s="29" t="str">
        <f t="shared" ref="DE8:DE36" si="21">IF(DC8="","",(DC8*DD8))</f>
        <v/>
      </c>
      <c r="DG8" s="25">
        <v>2</v>
      </c>
      <c r="DH8" s="28"/>
      <c r="DI8" s="5" t="str">
        <f>IF(DJ$2="","",HLOOKUP(DJ$2,Instructions!$D$203:$AS$234,3,FALSE))</f>
        <v/>
      </c>
      <c r="DJ8" s="29" t="str">
        <f t="shared" ref="DJ8:DJ36" si="22">IF(DH8="","",(DH8*DI8))</f>
        <v/>
      </c>
      <c r="DL8" s="25">
        <v>2</v>
      </c>
      <c r="DM8" s="28"/>
      <c r="DN8" s="5" t="str">
        <f>IF(DO$2="","",HLOOKUP(DO$2,Instructions!$D$203:$AS$234,3,FALSE))</f>
        <v/>
      </c>
      <c r="DO8" s="29" t="str">
        <f t="shared" ref="DO8:DO36" si="23">IF(DM8="","",(DM8*DN8))</f>
        <v/>
      </c>
      <c r="DQ8" s="25">
        <v>2</v>
      </c>
      <c r="DR8" s="28"/>
      <c r="DS8" s="5" t="str">
        <f>IF(DT$2="","",HLOOKUP(DT$2,Instructions!$D$203:$AS$234,3,FALSE))</f>
        <v/>
      </c>
      <c r="DT8" s="29" t="str">
        <f t="shared" ref="DT8:DT36" si="24">IF(DR8="","",(DR8*DS8))</f>
        <v/>
      </c>
      <c r="DV8" s="25">
        <v>2</v>
      </c>
      <c r="DW8" s="28"/>
      <c r="DX8" s="5" t="str">
        <f>IF(DY$2="","",HLOOKUP(DY$2,Instructions!$D$203:$AS$234,3,FALSE))</f>
        <v/>
      </c>
      <c r="DY8" s="29" t="str">
        <f t="shared" ref="DY8:DY36" si="25">IF(DW8="","",(DW8*DX8))</f>
        <v/>
      </c>
      <c r="EA8" s="25">
        <v>2</v>
      </c>
      <c r="EB8" s="28"/>
      <c r="EC8" s="5" t="str">
        <f>IF(ED$2="","",HLOOKUP(ED$2,Instructions!$D$203:$AS$234,3,FALSE))</f>
        <v/>
      </c>
      <c r="ED8" s="29" t="str">
        <f t="shared" ref="ED8:ED36" si="26">IF(EB8="","",(EB8*EC8))</f>
        <v/>
      </c>
      <c r="EF8" s="25">
        <v>2</v>
      </c>
      <c r="EG8" s="28"/>
      <c r="EH8" s="5" t="str">
        <f>IF(EI$2="","",HLOOKUP(EI$2,Instructions!$D$203:$AS$234,3,FALSE))</f>
        <v/>
      </c>
      <c r="EI8" s="29" t="str">
        <f t="shared" ref="EI8:EI36" si="27">IF(EG8="","",(EG8*EH8))</f>
        <v/>
      </c>
      <c r="EK8" s="25">
        <v>2</v>
      </c>
      <c r="EL8" s="28"/>
      <c r="EM8" s="5" t="str">
        <f>IF(EN$2="","",HLOOKUP(EN$2,Instructions!$D$203:$AS$234,3,FALSE))</f>
        <v/>
      </c>
      <c r="EN8" s="29" t="str">
        <f t="shared" ref="EN8:EN36" si="28">IF(EL8="","",(EL8*EM8))</f>
        <v/>
      </c>
      <c r="EP8" s="25">
        <v>2</v>
      </c>
      <c r="EQ8" s="28"/>
      <c r="ER8" s="5" t="str">
        <f>IF(ES$2="","",HLOOKUP(ES$2,Instructions!$D$203:$AS$234,3,FALSE))</f>
        <v/>
      </c>
      <c r="ES8" s="29" t="str">
        <f t="shared" ref="ES8:ES36" si="29">IF(EQ8="","",(EQ8*ER8))</f>
        <v/>
      </c>
      <c r="EU8" s="25">
        <v>2</v>
      </c>
      <c r="EV8" s="28"/>
      <c r="EW8" s="5" t="str">
        <f>IF(EX$2="","",HLOOKUP(EX$2,Instructions!$D$203:$AS$234,3,FALSE))</f>
        <v/>
      </c>
      <c r="EX8" s="29" t="str">
        <f t="shared" ref="EX8:EX36" si="30">IF(EV8="","",(EV8*EW8))</f>
        <v/>
      </c>
      <c r="EZ8" s="25">
        <v>2</v>
      </c>
      <c r="FA8" s="28"/>
      <c r="FB8" s="5" t="str">
        <f>IF(FC$2="","",HLOOKUP(FC$2,Instructions!$D$203:$AS$234,3,FALSE))</f>
        <v/>
      </c>
      <c r="FC8" s="29" t="str">
        <f t="shared" ref="FC8:FC36" si="31">IF(FA8="","",(FA8*FB8))</f>
        <v/>
      </c>
      <c r="FE8" s="25">
        <v>2</v>
      </c>
      <c r="FF8" s="28"/>
      <c r="FG8" s="5" t="str">
        <f>IF(FH$2="","",HLOOKUP(FH$2,Instructions!$D$203:$AS$234,3,FALSE))</f>
        <v/>
      </c>
      <c r="FH8" s="29" t="str">
        <f t="shared" ref="FH8:FH36" si="32">IF(FF8="","",(FF8*FG8))</f>
        <v/>
      </c>
      <c r="FJ8" s="25">
        <v>2</v>
      </c>
      <c r="FK8" s="28"/>
      <c r="FL8" s="5" t="str">
        <f>IF(FM$2="","",HLOOKUP(FM$2,Instructions!$D$203:$AS$234,3,FALSE))</f>
        <v/>
      </c>
      <c r="FM8" s="29" t="str">
        <f t="shared" ref="FM8:FM36" si="33">IF(FK8="","",(FK8*FL8))</f>
        <v/>
      </c>
      <c r="FO8" s="25">
        <v>2</v>
      </c>
      <c r="FP8" s="28"/>
      <c r="FQ8" s="5" t="str">
        <f>IF(FR$2="","",HLOOKUP(FR$2,Instructions!$D$203:$AS$234,3,FALSE))</f>
        <v/>
      </c>
      <c r="FR8" s="29" t="str">
        <f t="shared" ref="FR8:FR36" si="34">IF(FP8="","",(FP8*FQ8))</f>
        <v/>
      </c>
      <c r="FT8" s="25">
        <v>2</v>
      </c>
      <c r="FU8" s="28"/>
      <c r="FV8" s="5" t="str">
        <f>IF(FW$2="","",HLOOKUP(FW$2,Instructions!$D$203:$AS$234,3,FALSE))</f>
        <v/>
      </c>
      <c r="FW8" s="29" t="str">
        <f t="shared" ref="FW8:FW36" si="35">IF(FU8="","",(FU8*FV8))</f>
        <v/>
      </c>
      <c r="FY8" s="25">
        <v>2</v>
      </c>
      <c r="FZ8" s="28"/>
      <c r="GA8" s="5" t="str">
        <f>IF(GB$2="","",HLOOKUP(GB$2,Instructions!$D$203:$AS$234,3,FALSE))</f>
        <v/>
      </c>
      <c r="GB8" s="29" t="str">
        <f t="shared" ref="GB8:GB36" si="36">IF(FZ8="","",(FZ8*GA8))</f>
        <v/>
      </c>
      <c r="GD8" s="25">
        <v>2</v>
      </c>
      <c r="GE8" s="28"/>
      <c r="GF8" s="5" t="str">
        <f>IF(GG$2="","",HLOOKUP(GG$2,Instructions!$D$203:$AS$234,3,FALSE))</f>
        <v/>
      </c>
      <c r="GG8" s="29" t="str">
        <f t="shared" ref="GG8:GG36" si="37">IF(GE8="","",(GE8*GF8))</f>
        <v/>
      </c>
      <c r="GI8" s="25">
        <v>2</v>
      </c>
      <c r="GJ8" s="28"/>
      <c r="GK8" s="5" t="str">
        <f>IF(GL$2="","",HLOOKUP(GL$2,Instructions!$D$203:$AS$234,3,FALSE))</f>
        <v/>
      </c>
      <c r="GL8" s="29" t="str">
        <f t="shared" ref="GL8:GL36" si="38">IF(GJ8="","",(GJ8*GK8))</f>
        <v/>
      </c>
      <c r="GN8" s="25">
        <v>2</v>
      </c>
      <c r="GO8" s="28"/>
      <c r="GP8" s="5" t="str">
        <f>IF(GQ$2="","",HLOOKUP(GQ$2,Instructions!$D$203:$AS$234,3,FALSE))</f>
        <v/>
      </c>
      <c r="GQ8" s="29" t="str">
        <f t="shared" ref="GQ8:GQ36" si="39">IF(GO8="","",(GO8*GP8))</f>
        <v/>
      </c>
    </row>
    <row r="9" spans="1:199" x14ac:dyDescent="0.3">
      <c r="A9" s="25">
        <v>3</v>
      </c>
      <c r="B9" s="28"/>
      <c r="C9" s="5">
        <f>IF(D$2="","",HLOOKUP(D$2,Instructions!$D$203:$AS$234,4,FALSE))</f>
        <v>1</v>
      </c>
      <c r="D9" s="29" t="str">
        <f t="shared" si="0"/>
        <v/>
      </c>
      <c r="F9" s="25">
        <v>3</v>
      </c>
      <c r="G9" s="28"/>
      <c r="H9" s="5" t="str">
        <f>IF(I$2="","",HLOOKUP(I$2,Instructions!$D$203:$AS$234,4,FALSE))</f>
        <v/>
      </c>
      <c r="I9" s="29" t="str">
        <f t="shared" si="1"/>
        <v/>
      </c>
      <c r="K9" s="25">
        <v>3</v>
      </c>
      <c r="L9" s="28"/>
      <c r="M9" s="5" t="str">
        <f>IF(N$2="","",HLOOKUP(N$2,Instructions!$D$203:$AS$234,4,FALSE))</f>
        <v/>
      </c>
      <c r="N9" s="29" t="str">
        <f t="shared" si="2"/>
        <v/>
      </c>
      <c r="P9" s="25">
        <v>3</v>
      </c>
      <c r="Q9" s="28"/>
      <c r="R9" s="5" t="str">
        <f>IF(S$2="","",HLOOKUP(S$2,Instructions!$D$203:$AS$234,4,FALSE))</f>
        <v/>
      </c>
      <c r="S9" s="29" t="str">
        <f t="shared" si="3"/>
        <v/>
      </c>
      <c r="U9" s="25">
        <v>3</v>
      </c>
      <c r="V9" s="28"/>
      <c r="W9" s="5" t="str">
        <f>IF(X$2="","",HLOOKUP(X$2,Instructions!$D$203:$AS$234,4,FALSE))</f>
        <v/>
      </c>
      <c r="X9" s="29" t="str">
        <f t="shared" si="4"/>
        <v/>
      </c>
      <c r="Z9" s="25">
        <v>3</v>
      </c>
      <c r="AA9" s="28"/>
      <c r="AB9" s="5" t="str">
        <f>IF(AC$2="","",HLOOKUP(AC$2,Instructions!$D$203:$AS$234,4,FALSE))</f>
        <v/>
      </c>
      <c r="AC9" s="29" t="str">
        <f t="shared" si="5"/>
        <v/>
      </c>
      <c r="AE9" s="25">
        <v>3</v>
      </c>
      <c r="AF9" s="28"/>
      <c r="AG9" s="5" t="str">
        <f>IF(AH$2="","",HLOOKUP(AH$2,Instructions!$D$203:$AS$234,4,FALSE))</f>
        <v/>
      </c>
      <c r="AH9" s="29" t="str">
        <f t="shared" si="6"/>
        <v/>
      </c>
      <c r="AJ9" s="25">
        <v>3</v>
      </c>
      <c r="AK9" s="28"/>
      <c r="AL9" s="5" t="str">
        <f>IF(AM$2="","",HLOOKUP(AM$2,Instructions!$D$203:$AS$234,4,FALSE))</f>
        <v/>
      </c>
      <c r="AM9" s="29" t="str">
        <f t="shared" si="7"/>
        <v/>
      </c>
      <c r="AO9" s="25">
        <v>3</v>
      </c>
      <c r="AP9" s="28"/>
      <c r="AQ9" s="5" t="str">
        <f>IF(AR$2="","",HLOOKUP(AR$2,Instructions!$D$203:$AS$234,4,FALSE))</f>
        <v/>
      </c>
      <c r="AR9" s="29" t="str">
        <f t="shared" si="8"/>
        <v/>
      </c>
      <c r="AT9" s="25">
        <v>3</v>
      </c>
      <c r="AU9" s="28"/>
      <c r="AV9" s="5" t="str">
        <f>IF(AW$2="","",HLOOKUP(AW$2,Instructions!$D$203:$AS$234,4,FALSE))</f>
        <v/>
      </c>
      <c r="AW9" s="29" t="str">
        <f t="shared" si="9"/>
        <v/>
      </c>
      <c r="AY9" s="25">
        <v>3</v>
      </c>
      <c r="AZ9" s="28"/>
      <c r="BA9" s="5" t="str">
        <f>IF(BB$2="","",HLOOKUP(BB$2,Instructions!$D$203:$AS$234,4,FALSE))</f>
        <v/>
      </c>
      <c r="BB9" s="29" t="str">
        <f t="shared" si="10"/>
        <v/>
      </c>
      <c r="BD9" s="25">
        <v>3</v>
      </c>
      <c r="BE9" s="28"/>
      <c r="BF9" s="5" t="str">
        <f>IF(BG$2="","",HLOOKUP(BG$2,Instructions!$D$203:$AS$234,4,FALSE))</f>
        <v/>
      </c>
      <c r="BG9" s="29" t="str">
        <f t="shared" si="11"/>
        <v/>
      </c>
      <c r="BI9" s="25">
        <v>3</v>
      </c>
      <c r="BJ9" s="28"/>
      <c r="BK9" s="5" t="str">
        <f>IF(BL$2="","",HLOOKUP(BL$2,Instructions!$D$203:$AS$234,4,FALSE))</f>
        <v/>
      </c>
      <c r="BL9" s="29" t="str">
        <f t="shared" si="12"/>
        <v/>
      </c>
      <c r="BN9" s="25">
        <v>3</v>
      </c>
      <c r="BO9" s="28"/>
      <c r="BP9" s="5" t="str">
        <f>IF(BQ$2="","",HLOOKUP(BQ$2,Instructions!$D$203:$AS$234,4,FALSE))</f>
        <v/>
      </c>
      <c r="BQ9" s="29" t="str">
        <f t="shared" si="13"/>
        <v/>
      </c>
      <c r="BS9" s="25">
        <v>3</v>
      </c>
      <c r="BT9" s="28"/>
      <c r="BU9" s="5" t="str">
        <f>IF(BV$2="","",HLOOKUP(BV$2,Instructions!$D$203:$AS$234,4,FALSE))</f>
        <v/>
      </c>
      <c r="BV9" s="29" t="str">
        <f t="shared" si="14"/>
        <v/>
      </c>
      <c r="BX9" s="25">
        <v>3</v>
      </c>
      <c r="BY9" s="28"/>
      <c r="BZ9" s="5" t="str">
        <f>IF(CA$2="","",HLOOKUP(CA$2,Instructions!$D$203:$AS$234,4,FALSE))</f>
        <v/>
      </c>
      <c r="CA9" s="29" t="str">
        <f t="shared" si="15"/>
        <v/>
      </c>
      <c r="CC9" s="25">
        <v>3</v>
      </c>
      <c r="CD9" s="28"/>
      <c r="CE9" s="5" t="str">
        <f>IF(CF$2="","",HLOOKUP(CF$2,Instructions!$D$203:$AS$234,4,FALSE))</f>
        <v/>
      </c>
      <c r="CF9" s="29" t="str">
        <f t="shared" si="16"/>
        <v/>
      </c>
      <c r="CH9" s="25">
        <v>3</v>
      </c>
      <c r="CI9" s="28"/>
      <c r="CJ9" s="5" t="str">
        <f>IF(CK$2="","",HLOOKUP(CK$2,Instructions!$D$203:$AS$234,4,FALSE))</f>
        <v/>
      </c>
      <c r="CK9" s="29" t="str">
        <f t="shared" si="17"/>
        <v/>
      </c>
      <c r="CM9" s="25">
        <v>3</v>
      </c>
      <c r="CN9" s="28"/>
      <c r="CO9" s="5" t="str">
        <f>IF(CP$2="","",HLOOKUP(CP$2,Instructions!$D$203:$AS$234,4,FALSE))</f>
        <v/>
      </c>
      <c r="CP9" s="29" t="str">
        <f t="shared" si="18"/>
        <v/>
      </c>
      <c r="CR9" s="25">
        <v>3</v>
      </c>
      <c r="CS9" s="28"/>
      <c r="CT9" s="5" t="str">
        <f>IF(CU$2="","",HLOOKUP(CU$2,Instructions!$D$203:$AS$234,4,FALSE))</f>
        <v/>
      </c>
      <c r="CU9" s="29" t="str">
        <f t="shared" si="19"/>
        <v/>
      </c>
      <c r="CW9" s="25">
        <v>3</v>
      </c>
      <c r="CX9" s="28"/>
      <c r="CY9" s="5" t="str">
        <f>IF(CZ$2="","",HLOOKUP(CZ$2,Instructions!$D$203:$AS$234,4,FALSE))</f>
        <v/>
      </c>
      <c r="CZ9" s="29" t="str">
        <f t="shared" si="20"/>
        <v/>
      </c>
      <c r="DB9" s="25">
        <v>3</v>
      </c>
      <c r="DC9" s="28"/>
      <c r="DD9" s="5" t="str">
        <f>IF(DE$2="","",HLOOKUP(DE$2,Instructions!$D$203:$AS$234,4,FALSE))</f>
        <v/>
      </c>
      <c r="DE9" s="29" t="str">
        <f t="shared" si="21"/>
        <v/>
      </c>
      <c r="DG9" s="25">
        <v>3</v>
      </c>
      <c r="DH9" s="28"/>
      <c r="DI9" s="5" t="str">
        <f>IF(DJ$2="","",HLOOKUP(DJ$2,Instructions!$D$203:$AS$234,4,FALSE))</f>
        <v/>
      </c>
      <c r="DJ9" s="29" t="str">
        <f t="shared" si="22"/>
        <v/>
      </c>
      <c r="DL9" s="25">
        <v>3</v>
      </c>
      <c r="DM9" s="28"/>
      <c r="DN9" s="5" t="str">
        <f>IF(DO$2="","",HLOOKUP(DO$2,Instructions!$D$203:$AS$234,4,FALSE))</f>
        <v/>
      </c>
      <c r="DO9" s="29" t="str">
        <f t="shared" si="23"/>
        <v/>
      </c>
      <c r="DQ9" s="25">
        <v>3</v>
      </c>
      <c r="DR9" s="28"/>
      <c r="DS9" s="5" t="str">
        <f>IF(DT$2="","",HLOOKUP(DT$2,Instructions!$D$203:$AS$234,4,FALSE))</f>
        <v/>
      </c>
      <c r="DT9" s="29" t="str">
        <f t="shared" si="24"/>
        <v/>
      </c>
      <c r="DV9" s="25">
        <v>3</v>
      </c>
      <c r="DW9" s="28"/>
      <c r="DX9" s="5" t="str">
        <f>IF(DY$2="","",HLOOKUP(DY$2,Instructions!$D$203:$AS$234,4,FALSE))</f>
        <v/>
      </c>
      <c r="DY9" s="29" t="str">
        <f t="shared" si="25"/>
        <v/>
      </c>
      <c r="EA9" s="25">
        <v>3</v>
      </c>
      <c r="EB9" s="28"/>
      <c r="EC9" s="5" t="str">
        <f>IF(ED$2="","",HLOOKUP(ED$2,Instructions!$D$203:$AS$234,4,FALSE))</f>
        <v/>
      </c>
      <c r="ED9" s="29" t="str">
        <f t="shared" si="26"/>
        <v/>
      </c>
      <c r="EF9" s="25">
        <v>3</v>
      </c>
      <c r="EG9" s="28"/>
      <c r="EH9" s="5" t="str">
        <f>IF(EI$2="","",HLOOKUP(EI$2,Instructions!$D$203:$AS$234,4,FALSE))</f>
        <v/>
      </c>
      <c r="EI9" s="29" t="str">
        <f t="shared" si="27"/>
        <v/>
      </c>
      <c r="EK9" s="25">
        <v>3</v>
      </c>
      <c r="EL9" s="28"/>
      <c r="EM9" s="5" t="str">
        <f>IF(EN$2="","",HLOOKUP(EN$2,Instructions!$D$203:$AS$234,4,FALSE))</f>
        <v/>
      </c>
      <c r="EN9" s="29" t="str">
        <f t="shared" si="28"/>
        <v/>
      </c>
      <c r="EP9" s="25">
        <v>3</v>
      </c>
      <c r="EQ9" s="28"/>
      <c r="ER9" s="5" t="str">
        <f>IF(ES$2="","",HLOOKUP(ES$2,Instructions!$D$203:$AS$234,4,FALSE))</f>
        <v/>
      </c>
      <c r="ES9" s="29" t="str">
        <f t="shared" si="29"/>
        <v/>
      </c>
      <c r="EU9" s="25">
        <v>3</v>
      </c>
      <c r="EV9" s="28"/>
      <c r="EW9" s="5" t="str">
        <f>IF(EX$2="","",HLOOKUP(EX$2,Instructions!$D$203:$AS$234,4,FALSE))</f>
        <v/>
      </c>
      <c r="EX9" s="29" t="str">
        <f t="shared" si="30"/>
        <v/>
      </c>
      <c r="EZ9" s="25">
        <v>3</v>
      </c>
      <c r="FA9" s="28"/>
      <c r="FB9" s="5" t="str">
        <f>IF(FC$2="","",HLOOKUP(FC$2,Instructions!$D$203:$AS$234,4,FALSE))</f>
        <v/>
      </c>
      <c r="FC9" s="29" t="str">
        <f t="shared" si="31"/>
        <v/>
      </c>
      <c r="FE9" s="25">
        <v>3</v>
      </c>
      <c r="FF9" s="28"/>
      <c r="FG9" s="5" t="str">
        <f>IF(FH$2="","",HLOOKUP(FH$2,Instructions!$D$203:$AS$234,4,FALSE))</f>
        <v/>
      </c>
      <c r="FH9" s="29" t="str">
        <f t="shared" si="32"/>
        <v/>
      </c>
      <c r="FJ9" s="25">
        <v>3</v>
      </c>
      <c r="FK9" s="28"/>
      <c r="FL9" s="5" t="str">
        <f>IF(FM$2="","",HLOOKUP(FM$2,Instructions!$D$203:$AS$234,4,FALSE))</f>
        <v/>
      </c>
      <c r="FM9" s="29" t="str">
        <f t="shared" si="33"/>
        <v/>
      </c>
      <c r="FO9" s="25">
        <v>3</v>
      </c>
      <c r="FP9" s="28"/>
      <c r="FQ9" s="5" t="str">
        <f>IF(FR$2="","",HLOOKUP(FR$2,Instructions!$D$203:$AS$234,4,FALSE))</f>
        <v/>
      </c>
      <c r="FR9" s="29" t="str">
        <f t="shared" si="34"/>
        <v/>
      </c>
      <c r="FT9" s="25">
        <v>3</v>
      </c>
      <c r="FU9" s="28"/>
      <c r="FV9" s="5" t="str">
        <f>IF(FW$2="","",HLOOKUP(FW$2,Instructions!$D$203:$AS$234,4,FALSE))</f>
        <v/>
      </c>
      <c r="FW9" s="29" t="str">
        <f t="shared" si="35"/>
        <v/>
      </c>
      <c r="FY9" s="25">
        <v>3</v>
      </c>
      <c r="FZ9" s="28"/>
      <c r="GA9" s="5" t="str">
        <f>IF(GB$2="","",HLOOKUP(GB$2,Instructions!$D$203:$AS$234,4,FALSE))</f>
        <v/>
      </c>
      <c r="GB9" s="29" t="str">
        <f t="shared" si="36"/>
        <v/>
      </c>
      <c r="GD9" s="25">
        <v>3</v>
      </c>
      <c r="GE9" s="28"/>
      <c r="GF9" s="5" t="str">
        <f>IF(GG$2="","",HLOOKUP(GG$2,Instructions!$D$203:$AS$234,4,FALSE))</f>
        <v/>
      </c>
      <c r="GG9" s="29" t="str">
        <f t="shared" si="37"/>
        <v/>
      </c>
      <c r="GI9" s="25">
        <v>3</v>
      </c>
      <c r="GJ9" s="28"/>
      <c r="GK9" s="5" t="str">
        <f>IF(GL$2="","",HLOOKUP(GL$2,Instructions!$D$203:$AS$234,4,FALSE))</f>
        <v/>
      </c>
      <c r="GL9" s="29" t="str">
        <f t="shared" si="38"/>
        <v/>
      </c>
      <c r="GN9" s="25">
        <v>3</v>
      </c>
      <c r="GO9" s="28"/>
      <c r="GP9" s="5" t="str">
        <f>IF(GQ$2="","",HLOOKUP(GQ$2,Instructions!$D$203:$AS$234,4,FALSE))</f>
        <v/>
      </c>
      <c r="GQ9" s="29" t="str">
        <f t="shared" si="39"/>
        <v/>
      </c>
    </row>
    <row r="10" spans="1:199" x14ac:dyDescent="0.3">
      <c r="A10" s="25">
        <v>4</v>
      </c>
      <c r="B10" s="28"/>
      <c r="C10" s="5">
        <f>IF(D$2="","",HLOOKUP(D$2,Instructions!$D$203:$AS$234,5,FALSE))</f>
        <v>1</v>
      </c>
      <c r="D10" s="29" t="str">
        <f t="shared" si="0"/>
        <v/>
      </c>
      <c r="F10" s="25">
        <v>4</v>
      </c>
      <c r="G10" s="28"/>
      <c r="H10" s="5" t="str">
        <f>IF(I$2="","",HLOOKUP(I$2,Instructions!$D$203:$AS$234,5,FALSE))</f>
        <v/>
      </c>
      <c r="I10" s="29" t="str">
        <f t="shared" si="1"/>
        <v/>
      </c>
      <c r="K10" s="25">
        <v>4</v>
      </c>
      <c r="L10" s="28"/>
      <c r="M10" s="5" t="str">
        <f>IF(N$2="","",HLOOKUP(N$2,Instructions!$D$203:$AS$234,5,FALSE))</f>
        <v/>
      </c>
      <c r="N10" s="29" t="str">
        <f t="shared" si="2"/>
        <v/>
      </c>
      <c r="P10" s="25">
        <v>4</v>
      </c>
      <c r="Q10" s="28"/>
      <c r="R10" s="5" t="str">
        <f>IF(S$2="","",HLOOKUP(S$2,Instructions!$D$203:$AS$234,5,FALSE))</f>
        <v/>
      </c>
      <c r="S10" s="29" t="str">
        <f t="shared" si="3"/>
        <v/>
      </c>
      <c r="U10" s="25">
        <v>4</v>
      </c>
      <c r="V10" s="28"/>
      <c r="W10" s="5" t="str">
        <f>IF(X$2="","",HLOOKUP(X$2,Instructions!$D$203:$AS$234,5,FALSE))</f>
        <v/>
      </c>
      <c r="X10" s="29" t="str">
        <f t="shared" si="4"/>
        <v/>
      </c>
      <c r="Z10" s="25">
        <v>4</v>
      </c>
      <c r="AA10" s="28"/>
      <c r="AB10" s="5" t="str">
        <f>IF(AC$2="","",HLOOKUP(AC$2,Instructions!$D$203:$AS$234,5,FALSE))</f>
        <v/>
      </c>
      <c r="AC10" s="29" t="str">
        <f t="shared" si="5"/>
        <v/>
      </c>
      <c r="AE10" s="25">
        <v>4</v>
      </c>
      <c r="AF10" s="28"/>
      <c r="AG10" s="5" t="str">
        <f>IF(AH$2="","",HLOOKUP(AH$2,Instructions!$D$203:$AS$234,5,FALSE))</f>
        <v/>
      </c>
      <c r="AH10" s="29" t="str">
        <f t="shared" si="6"/>
        <v/>
      </c>
      <c r="AJ10" s="25">
        <v>4</v>
      </c>
      <c r="AK10" s="28"/>
      <c r="AL10" s="5" t="str">
        <f>IF(AM$2="","",HLOOKUP(AM$2,Instructions!$D$203:$AS$234,5,FALSE))</f>
        <v/>
      </c>
      <c r="AM10" s="29" t="str">
        <f t="shared" si="7"/>
        <v/>
      </c>
      <c r="AO10" s="25">
        <v>4</v>
      </c>
      <c r="AP10" s="28"/>
      <c r="AQ10" s="5" t="str">
        <f>IF(AR$2="","",HLOOKUP(AR$2,Instructions!$D$203:$AS$234,5,FALSE))</f>
        <v/>
      </c>
      <c r="AR10" s="29" t="str">
        <f t="shared" si="8"/>
        <v/>
      </c>
      <c r="AT10" s="25">
        <v>4</v>
      </c>
      <c r="AU10" s="28"/>
      <c r="AV10" s="5" t="str">
        <f>IF(AW$2="","",HLOOKUP(AW$2,Instructions!$D$203:$AS$234,5,FALSE))</f>
        <v/>
      </c>
      <c r="AW10" s="29" t="str">
        <f t="shared" si="9"/>
        <v/>
      </c>
      <c r="AY10" s="25">
        <v>4</v>
      </c>
      <c r="AZ10" s="28"/>
      <c r="BA10" s="5" t="str">
        <f>IF(BB$2="","",HLOOKUP(BB$2,Instructions!$D$203:$AS$234,5,FALSE))</f>
        <v/>
      </c>
      <c r="BB10" s="29" t="str">
        <f t="shared" si="10"/>
        <v/>
      </c>
      <c r="BD10" s="25">
        <v>4</v>
      </c>
      <c r="BE10" s="28"/>
      <c r="BF10" s="5" t="str">
        <f>IF(BG$2="","",HLOOKUP(BG$2,Instructions!$D$203:$AS$234,5,FALSE))</f>
        <v/>
      </c>
      <c r="BG10" s="29" t="str">
        <f t="shared" si="11"/>
        <v/>
      </c>
      <c r="BI10" s="25">
        <v>4</v>
      </c>
      <c r="BJ10" s="28"/>
      <c r="BK10" s="5" t="str">
        <f>IF(BL$2="","",HLOOKUP(BL$2,Instructions!$D$203:$AS$234,5,FALSE))</f>
        <v/>
      </c>
      <c r="BL10" s="29" t="str">
        <f t="shared" si="12"/>
        <v/>
      </c>
      <c r="BN10" s="25">
        <v>4</v>
      </c>
      <c r="BO10" s="28"/>
      <c r="BP10" s="5" t="str">
        <f>IF(BQ$2="","",HLOOKUP(BQ$2,Instructions!$D$203:$AS$234,5,FALSE))</f>
        <v/>
      </c>
      <c r="BQ10" s="29" t="str">
        <f t="shared" si="13"/>
        <v/>
      </c>
      <c r="BS10" s="25">
        <v>4</v>
      </c>
      <c r="BT10" s="28"/>
      <c r="BU10" s="5" t="str">
        <f>IF(BV$2="","",HLOOKUP(BV$2,Instructions!$D$203:$AS$234,5,FALSE))</f>
        <v/>
      </c>
      <c r="BV10" s="29" t="str">
        <f t="shared" si="14"/>
        <v/>
      </c>
      <c r="BX10" s="25">
        <v>4</v>
      </c>
      <c r="BY10" s="28"/>
      <c r="BZ10" s="5" t="str">
        <f>IF(CA$2="","",HLOOKUP(CA$2,Instructions!$D$203:$AS$234,5,FALSE))</f>
        <v/>
      </c>
      <c r="CA10" s="29" t="str">
        <f t="shared" si="15"/>
        <v/>
      </c>
      <c r="CC10" s="25">
        <v>4</v>
      </c>
      <c r="CD10" s="28"/>
      <c r="CE10" s="5" t="str">
        <f>IF(CF$2="","",HLOOKUP(CF$2,Instructions!$D$203:$AS$234,5,FALSE))</f>
        <v/>
      </c>
      <c r="CF10" s="29" t="str">
        <f t="shared" si="16"/>
        <v/>
      </c>
      <c r="CH10" s="25">
        <v>4</v>
      </c>
      <c r="CI10" s="28"/>
      <c r="CJ10" s="5" t="str">
        <f>IF(CK$2="","",HLOOKUP(CK$2,Instructions!$D$203:$AS$234,5,FALSE))</f>
        <v/>
      </c>
      <c r="CK10" s="29" t="str">
        <f t="shared" si="17"/>
        <v/>
      </c>
      <c r="CM10" s="25">
        <v>4</v>
      </c>
      <c r="CN10" s="28"/>
      <c r="CO10" s="5" t="str">
        <f>IF(CP$2="","",HLOOKUP(CP$2,Instructions!$D$203:$AS$234,5,FALSE))</f>
        <v/>
      </c>
      <c r="CP10" s="29" t="str">
        <f t="shared" si="18"/>
        <v/>
      </c>
      <c r="CR10" s="25">
        <v>4</v>
      </c>
      <c r="CS10" s="28"/>
      <c r="CT10" s="5" t="str">
        <f>IF(CU$2="","",HLOOKUP(CU$2,Instructions!$D$203:$AS$234,5,FALSE))</f>
        <v/>
      </c>
      <c r="CU10" s="29" t="str">
        <f t="shared" si="19"/>
        <v/>
      </c>
      <c r="CW10" s="25">
        <v>4</v>
      </c>
      <c r="CX10" s="28"/>
      <c r="CY10" s="5" t="str">
        <f>IF(CZ$2="","",HLOOKUP(CZ$2,Instructions!$D$203:$AS$234,5,FALSE))</f>
        <v/>
      </c>
      <c r="CZ10" s="29" t="str">
        <f t="shared" si="20"/>
        <v/>
      </c>
      <c r="DB10" s="25">
        <v>4</v>
      </c>
      <c r="DC10" s="28"/>
      <c r="DD10" s="5" t="str">
        <f>IF(DE$2="","",HLOOKUP(DE$2,Instructions!$D$203:$AS$234,5,FALSE))</f>
        <v/>
      </c>
      <c r="DE10" s="29" t="str">
        <f t="shared" si="21"/>
        <v/>
      </c>
      <c r="DG10" s="25">
        <v>4</v>
      </c>
      <c r="DH10" s="28"/>
      <c r="DI10" s="5" t="str">
        <f>IF(DJ$2="","",HLOOKUP(DJ$2,Instructions!$D$203:$AS$234,5,FALSE))</f>
        <v/>
      </c>
      <c r="DJ10" s="29" t="str">
        <f t="shared" si="22"/>
        <v/>
      </c>
      <c r="DL10" s="25">
        <v>4</v>
      </c>
      <c r="DM10" s="28"/>
      <c r="DN10" s="5" t="str">
        <f>IF(DO$2="","",HLOOKUP(DO$2,Instructions!$D$203:$AS$234,5,FALSE))</f>
        <v/>
      </c>
      <c r="DO10" s="29" t="str">
        <f t="shared" si="23"/>
        <v/>
      </c>
      <c r="DQ10" s="25">
        <v>4</v>
      </c>
      <c r="DR10" s="28"/>
      <c r="DS10" s="5" t="str">
        <f>IF(DT$2="","",HLOOKUP(DT$2,Instructions!$D$203:$AS$234,5,FALSE))</f>
        <v/>
      </c>
      <c r="DT10" s="29" t="str">
        <f t="shared" si="24"/>
        <v/>
      </c>
      <c r="DV10" s="25">
        <v>4</v>
      </c>
      <c r="DW10" s="28"/>
      <c r="DX10" s="5" t="str">
        <f>IF(DY$2="","",HLOOKUP(DY$2,Instructions!$D$203:$AS$234,5,FALSE))</f>
        <v/>
      </c>
      <c r="DY10" s="29" t="str">
        <f t="shared" si="25"/>
        <v/>
      </c>
      <c r="EA10" s="25">
        <v>4</v>
      </c>
      <c r="EB10" s="28"/>
      <c r="EC10" s="5" t="str">
        <f>IF(ED$2="","",HLOOKUP(ED$2,Instructions!$D$203:$AS$234,5,FALSE))</f>
        <v/>
      </c>
      <c r="ED10" s="29" t="str">
        <f t="shared" si="26"/>
        <v/>
      </c>
      <c r="EF10" s="25">
        <v>4</v>
      </c>
      <c r="EG10" s="28"/>
      <c r="EH10" s="5" t="str">
        <f>IF(EI$2="","",HLOOKUP(EI$2,Instructions!$D$203:$AS$234,5,FALSE))</f>
        <v/>
      </c>
      <c r="EI10" s="29" t="str">
        <f t="shared" si="27"/>
        <v/>
      </c>
      <c r="EK10" s="25">
        <v>4</v>
      </c>
      <c r="EL10" s="28"/>
      <c r="EM10" s="5" t="str">
        <f>IF(EN$2="","",HLOOKUP(EN$2,Instructions!$D$203:$AS$234,5,FALSE))</f>
        <v/>
      </c>
      <c r="EN10" s="29" t="str">
        <f t="shared" si="28"/>
        <v/>
      </c>
      <c r="EP10" s="25">
        <v>4</v>
      </c>
      <c r="EQ10" s="28"/>
      <c r="ER10" s="5" t="str">
        <f>IF(ES$2="","",HLOOKUP(ES$2,Instructions!$D$203:$AS$234,5,FALSE))</f>
        <v/>
      </c>
      <c r="ES10" s="29" t="str">
        <f t="shared" si="29"/>
        <v/>
      </c>
      <c r="EU10" s="25">
        <v>4</v>
      </c>
      <c r="EV10" s="28"/>
      <c r="EW10" s="5" t="str">
        <f>IF(EX$2="","",HLOOKUP(EX$2,Instructions!$D$203:$AS$234,5,FALSE))</f>
        <v/>
      </c>
      <c r="EX10" s="29" t="str">
        <f t="shared" si="30"/>
        <v/>
      </c>
      <c r="EZ10" s="25">
        <v>4</v>
      </c>
      <c r="FA10" s="28"/>
      <c r="FB10" s="5" t="str">
        <f>IF(FC$2="","",HLOOKUP(FC$2,Instructions!$D$203:$AS$234,5,FALSE))</f>
        <v/>
      </c>
      <c r="FC10" s="29" t="str">
        <f t="shared" si="31"/>
        <v/>
      </c>
      <c r="FE10" s="25">
        <v>4</v>
      </c>
      <c r="FF10" s="28"/>
      <c r="FG10" s="5" t="str">
        <f>IF(FH$2="","",HLOOKUP(FH$2,Instructions!$D$203:$AS$234,5,FALSE))</f>
        <v/>
      </c>
      <c r="FH10" s="29" t="str">
        <f t="shared" si="32"/>
        <v/>
      </c>
      <c r="FJ10" s="25">
        <v>4</v>
      </c>
      <c r="FK10" s="28"/>
      <c r="FL10" s="5" t="str">
        <f>IF(FM$2="","",HLOOKUP(FM$2,Instructions!$D$203:$AS$234,5,FALSE))</f>
        <v/>
      </c>
      <c r="FM10" s="29" t="str">
        <f t="shared" si="33"/>
        <v/>
      </c>
      <c r="FO10" s="25">
        <v>4</v>
      </c>
      <c r="FP10" s="28"/>
      <c r="FQ10" s="5" t="str">
        <f>IF(FR$2="","",HLOOKUP(FR$2,Instructions!$D$203:$AS$234,5,FALSE))</f>
        <v/>
      </c>
      <c r="FR10" s="29" t="str">
        <f t="shared" si="34"/>
        <v/>
      </c>
      <c r="FT10" s="25">
        <v>4</v>
      </c>
      <c r="FU10" s="28"/>
      <c r="FV10" s="5" t="str">
        <f>IF(FW$2="","",HLOOKUP(FW$2,Instructions!$D$203:$AS$234,5,FALSE))</f>
        <v/>
      </c>
      <c r="FW10" s="29" t="str">
        <f t="shared" si="35"/>
        <v/>
      </c>
      <c r="FY10" s="25">
        <v>4</v>
      </c>
      <c r="FZ10" s="28"/>
      <c r="GA10" s="5" t="str">
        <f>IF(GB$2="","",HLOOKUP(GB$2,Instructions!$D$203:$AS$234,5,FALSE))</f>
        <v/>
      </c>
      <c r="GB10" s="29" t="str">
        <f t="shared" si="36"/>
        <v/>
      </c>
      <c r="GD10" s="25">
        <v>4</v>
      </c>
      <c r="GE10" s="28"/>
      <c r="GF10" s="5" t="str">
        <f>IF(GG$2="","",HLOOKUP(GG$2,Instructions!$D$203:$AS$234,5,FALSE))</f>
        <v/>
      </c>
      <c r="GG10" s="29" t="str">
        <f t="shared" si="37"/>
        <v/>
      </c>
      <c r="GI10" s="25">
        <v>4</v>
      </c>
      <c r="GJ10" s="28"/>
      <c r="GK10" s="5" t="str">
        <f>IF(GL$2="","",HLOOKUP(GL$2,Instructions!$D$203:$AS$234,5,FALSE))</f>
        <v/>
      </c>
      <c r="GL10" s="29" t="str">
        <f t="shared" si="38"/>
        <v/>
      </c>
      <c r="GN10" s="25">
        <v>4</v>
      </c>
      <c r="GO10" s="28"/>
      <c r="GP10" s="5" t="str">
        <f>IF(GQ$2="","",HLOOKUP(GQ$2,Instructions!$D$203:$AS$234,5,FALSE))</f>
        <v/>
      </c>
      <c r="GQ10" s="29" t="str">
        <f t="shared" si="39"/>
        <v/>
      </c>
    </row>
    <row r="11" spans="1:199" x14ac:dyDescent="0.3">
      <c r="A11" s="25">
        <v>5</v>
      </c>
      <c r="B11" s="28"/>
      <c r="C11" s="5">
        <f>IF(D$2="","",HLOOKUP(D$2,Instructions!$D$203:$AS$234,6,FALSE))</f>
        <v>1</v>
      </c>
      <c r="D11" s="29" t="str">
        <f t="shared" si="0"/>
        <v/>
      </c>
      <c r="F11" s="25">
        <v>5</v>
      </c>
      <c r="G11" s="28"/>
      <c r="H11" s="5" t="str">
        <f>IF(I$2="","",HLOOKUP(I$2,Instructions!$D$203:$AS$234,6,FALSE))</f>
        <v/>
      </c>
      <c r="I11" s="29" t="str">
        <f t="shared" si="1"/>
        <v/>
      </c>
      <c r="K11" s="25">
        <v>5</v>
      </c>
      <c r="L11" s="28"/>
      <c r="M11" s="5" t="str">
        <f>IF(N$2="","",HLOOKUP(N$2,Instructions!$D$203:$AS$234,6,FALSE))</f>
        <v/>
      </c>
      <c r="N11" s="29" t="str">
        <f t="shared" si="2"/>
        <v/>
      </c>
      <c r="P11" s="25">
        <v>5</v>
      </c>
      <c r="Q11" s="28"/>
      <c r="R11" s="5" t="str">
        <f>IF(S$2="","",HLOOKUP(S$2,Instructions!$D$203:$AS$234,6,FALSE))</f>
        <v/>
      </c>
      <c r="S11" s="29" t="str">
        <f t="shared" si="3"/>
        <v/>
      </c>
      <c r="U11" s="25">
        <v>5</v>
      </c>
      <c r="V11" s="28"/>
      <c r="W11" s="5" t="str">
        <f>IF(X$2="","",HLOOKUP(X$2,Instructions!$D$203:$AS$234,6,FALSE))</f>
        <v/>
      </c>
      <c r="X11" s="29" t="str">
        <f t="shared" si="4"/>
        <v/>
      </c>
      <c r="Z11" s="25">
        <v>5</v>
      </c>
      <c r="AA11" s="28"/>
      <c r="AB11" s="5" t="str">
        <f>IF(AC$2="","",HLOOKUP(AC$2,Instructions!$D$203:$AS$234,6,FALSE))</f>
        <v/>
      </c>
      <c r="AC11" s="29" t="str">
        <f t="shared" si="5"/>
        <v/>
      </c>
      <c r="AE11" s="25">
        <v>5</v>
      </c>
      <c r="AF11" s="28"/>
      <c r="AG11" s="5" t="str">
        <f>IF(AH$2="","",HLOOKUP(AH$2,Instructions!$D$203:$AS$234,6,FALSE))</f>
        <v/>
      </c>
      <c r="AH11" s="29" t="str">
        <f t="shared" si="6"/>
        <v/>
      </c>
      <c r="AJ11" s="25">
        <v>5</v>
      </c>
      <c r="AK11" s="28"/>
      <c r="AL11" s="5" t="str">
        <f>IF(AM$2="","",HLOOKUP(AM$2,Instructions!$D$203:$AS$234,6,FALSE))</f>
        <v/>
      </c>
      <c r="AM11" s="29" t="str">
        <f t="shared" si="7"/>
        <v/>
      </c>
      <c r="AO11" s="25">
        <v>5</v>
      </c>
      <c r="AP11" s="28"/>
      <c r="AQ11" s="5" t="str">
        <f>IF(AR$2="","",HLOOKUP(AR$2,Instructions!$D$203:$AS$234,6,FALSE))</f>
        <v/>
      </c>
      <c r="AR11" s="29" t="str">
        <f t="shared" si="8"/>
        <v/>
      </c>
      <c r="AT11" s="25">
        <v>5</v>
      </c>
      <c r="AU11" s="28"/>
      <c r="AV11" s="5" t="str">
        <f>IF(AW$2="","",HLOOKUP(AW$2,Instructions!$D$203:$AS$234,6,FALSE))</f>
        <v/>
      </c>
      <c r="AW11" s="29" t="str">
        <f t="shared" si="9"/>
        <v/>
      </c>
      <c r="AY11" s="25">
        <v>5</v>
      </c>
      <c r="AZ11" s="28"/>
      <c r="BA11" s="5" t="str">
        <f>IF(BB$2="","",HLOOKUP(BB$2,Instructions!$D$203:$AS$234,6,FALSE))</f>
        <v/>
      </c>
      <c r="BB11" s="29" t="str">
        <f t="shared" si="10"/>
        <v/>
      </c>
      <c r="BD11" s="25">
        <v>5</v>
      </c>
      <c r="BE11" s="28"/>
      <c r="BF11" s="5" t="str">
        <f>IF(BG$2="","",HLOOKUP(BG$2,Instructions!$D$203:$AS$234,6,FALSE))</f>
        <v/>
      </c>
      <c r="BG11" s="29" t="str">
        <f t="shared" si="11"/>
        <v/>
      </c>
      <c r="BI11" s="25">
        <v>5</v>
      </c>
      <c r="BJ11" s="28"/>
      <c r="BK11" s="5" t="str">
        <f>IF(BL$2="","",HLOOKUP(BL$2,Instructions!$D$203:$AS$234,6,FALSE))</f>
        <v/>
      </c>
      <c r="BL11" s="29" t="str">
        <f t="shared" si="12"/>
        <v/>
      </c>
      <c r="BN11" s="25">
        <v>5</v>
      </c>
      <c r="BO11" s="28"/>
      <c r="BP11" s="5" t="str">
        <f>IF(BQ$2="","",HLOOKUP(BQ$2,Instructions!$D$203:$AS$234,6,FALSE))</f>
        <v/>
      </c>
      <c r="BQ11" s="29" t="str">
        <f t="shared" si="13"/>
        <v/>
      </c>
      <c r="BS11" s="25">
        <v>5</v>
      </c>
      <c r="BT11" s="28"/>
      <c r="BU11" s="5" t="str">
        <f>IF(BV$2="","",HLOOKUP(BV$2,Instructions!$D$203:$AS$234,6,FALSE))</f>
        <v/>
      </c>
      <c r="BV11" s="29" t="str">
        <f t="shared" si="14"/>
        <v/>
      </c>
      <c r="BX11" s="25">
        <v>5</v>
      </c>
      <c r="BY11" s="28"/>
      <c r="BZ11" s="5" t="str">
        <f>IF(CA$2="","",HLOOKUP(CA$2,Instructions!$D$203:$AS$234,6,FALSE))</f>
        <v/>
      </c>
      <c r="CA11" s="29" t="str">
        <f t="shared" si="15"/>
        <v/>
      </c>
      <c r="CC11" s="25">
        <v>5</v>
      </c>
      <c r="CD11" s="28"/>
      <c r="CE11" s="5" t="str">
        <f>IF(CF$2="","",HLOOKUP(CF$2,Instructions!$D$203:$AS$234,6,FALSE))</f>
        <v/>
      </c>
      <c r="CF11" s="29" t="str">
        <f t="shared" si="16"/>
        <v/>
      </c>
      <c r="CH11" s="25">
        <v>5</v>
      </c>
      <c r="CI11" s="28"/>
      <c r="CJ11" s="5" t="str">
        <f>IF(CK$2="","",HLOOKUP(CK$2,Instructions!$D$203:$AS$234,6,FALSE))</f>
        <v/>
      </c>
      <c r="CK11" s="29" t="str">
        <f t="shared" si="17"/>
        <v/>
      </c>
      <c r="CM11" s="25">
        <v>5</v>
      </c>
      <c r="CN11" s="28"/>
      <c r="CO11" s="5" t="str">
        <f>IF(CP$2="","",HLOOKUP(CP$2,Instructions!$D$203:$AS$234,6,FALSE))</f>
        <v/>
      </c>
      <c r="CP11" s="29" t="str">
        <f t="shared" si="18"/>
        <v/>
      </c>
      <c r="CR11" s="25">
        <v>5</v>
      </c>
      <c r="CS11" s="28"/>
      <c r="CT11" s="5" t="str">
        <f>IF(CU$2="","",HLOOKUP(CU$2,Instructions!$D$203:$AS$234,6,FALSE))</f>
        <v/>
      </c>
      <c r="CU11" s="29" t="str">
        <f t="shared" si="19"/>
        <v/>
      </c>
      <c r="CW11" s="25">
        <v>5</v>
      </c>
      <c r="CX11" s="28"/>
      <c r="CY11" s="5" t="str">
        <f>IF(CZ$2="","",HLOOKUP(CZ$2,Instructions!$D$203:$AS$234,6,FALSE))</f>
        <v/>
      </c>
      <c r="CZ11" s="29" t="str">
        <f t="shared" si="20"/>
        <v/>
      </c>
      <c r="DB11" s="25">
        <v>5</v>
      </c>
      <c r="DC11" s="28"/>
      <c r="DD11" s="5" t="str">
        <f>IF(DE$2="","",HLOOKUP(DE$2,Instructions!$D$203:$AS$234,6,FALSE))</f>
        <v/>
      </c>
      <c r="DE11" s="29" t="str">
        <f t="shared" si="21"/>
        <v/>
      </c>
      <c r="DG11" s="25">
        <v>5</v>
      </c>
      <c r="DH11" s="28"/>
      <c r="DI11" s="5" t="str">
        <f>IF(DJ$2="","",HLOOKUP(DJ$2,Instructions!$D$203:$AS$234,6,FALSE))</f>
        <v/>
      </c>
      <c r="DJ11" s="29" t="str">
        <f t="shared" si="22"/>
        <v/>
      </c>
      <c r="DL11" s="25">
        <v>5</v>
      </c>
      <c r="DM11" s="28"/>
      <c r="DN11" s="5" t="str">
        <f>IF(DO$2="","",HLOOKUP(DO$2,Instructions!$D$203:$AS$234,6,FALSE))</f>
        <v/>
      </c>
      <c r="DO11" s="29" t="str">
        <f t="shared" si="23"/>
        <v/>
      </c>
      <c r="DQ11" s="25">
        <v>5</v>
      </c>
      <c r="DR11" s="28"/>
      <c r="DS11" s="5" t="str">
        <f>IF(DT$2="","",HLOOKUP(DT$2,Instructions!$D$203:$AS$234,6,FALSE))</f>
        <v/>
      </c>
      <c r="DT11" s="29" t="str">
        <f t="shared" si="24"/>
        <v/>
      </c>
      <c r="DV11" s="25">
        <v>5</v>
      </c>
      <c r="DW11" s="28"/>
      <c r="DX11" s="5" t="str">
        <f>IF(DY$2="","",HLOOKUP(DY$2,Instructions!$D$203:$AS$234,6,FALSE))</f>
        <v/>
      </c>
      <c r="DY11" s="29" t="str">
        <f t="shared" si="25"/>
        <v/>
      </c>
      <c r="EA11" s="25">
        <v>5</v>
      </c>
      <c r="EB11" s="28"/>
      <c r="EC11" s="5" t="str">
        <f>IF(ED$2="","",HLOOKUP(ED$2,Instructions!$D$203:$AS$234,6,FALSE))</f>
        <v/>
      </c>
      <c r="ED11" s="29" t="str">
        <f t="shared" si="26"/>
        <v/>
      </c>
      <c r="EF11" s="25">
        <v>5</v>
      </c>
      <c r="EG11" s="28"/>
      <c r="EH11" s="5" t="str">
        <f>IF(EI$2="","",HLOOKUP(EI$2,Instructions!$D$203:$AS$234,6,FALSE))</f>
        <v/>
      </c>
      <c r="EI11" s="29" t="str">
        <f t="shared" si="27"/>
        <v/>
      </c>
      <c r="EK11" s="25">
        <v>5</v>
      </c>
      <c r="EL11" s="28"/>
      <c r="EM11" s="5" t="str">
        <f>IF(EN$2="","",HLOOKUP(EN$2,Instructions!$D$203:$AS$234,6,FALSE))</f>
        <v/>
      </c>
      <c r="EN11" s="29" t="str">
        <f t="shared" si="28"/>
        <v/>
      </c>
      <c r="EP11" s="25">
        <v>5</v>
      </c>
      <c r="EQ11" s="28"/>
      <c r="ER11" s="5" t="str">
        <f>IF(ES$2="","",HLOOKUP(ES$2,Instructions!$D$203:$AS$234,6,FALSE))</f>
        <v/>
      </c>
      <c r="ES11" s="29" t="str">
        <f t="shared" si="29"/>
        <v/>
      </c>
      <c r="EU11" s="25">
        <v>5</v>
      </c>
      <c r="EV11" s="28"/>
      <c r="EW11" s="5" t="str">
        <f>IF(EX$2="","",HLOOKUP(EX$2,Instructions!$D$203:$AS$234,6,FALSE))</f>
        <v/>
      </c>
      <c r="EX11" s="29" t="str">
        <f t="shared" si="30"/>
        <v/>
      </c>
      <c r="EZ11" s="25">
        <v>5</v>
      </c>
      <c r="FA11" s="28"/>
      <c r="FB11" s="5" t="str">
        <f>IF(FC$2="","",HLOOKUP(FC$2,Instructions!$D$203:$AS$234,6,FALSE))</f>
        <v/>
      </c>
      <c r="FC11" s="29" t="str">
        <f t="shared" si="31"/>
        <v/>
      </c>
      <c r="FE11" s="25">
        <v>5</v>
      </c>
      <c r="FF11" s="28"/>
      <c r="FG11" s="5" t="str">
        <f>IF(FH$2="","",HLOOKUP(FH$2,Instructions!$D$203:$AS$234,6,FALSE))</f>
        <v/>
      </c>
      <c r="FH11" s="29" t="str">
        <f t="shared" si="32"/>
        <v/>
      </c>
      <c r="FJ11" s="25">
        <v>5</v>
      </c>
      <c r="FK11" s="28"/>
      <c r="FL11" s="5" t="str">
        <f>IF(FM$2="","",HLOOKUP(FM$2,Instructions!$D$203:$AS$234,6,FALSE))</f>
        <v/>
      </c>
      <c r="FM11" s="29" t="str">
        <f t="shared" si="33"/>
        <v/>
      </c>
      <c r="FO11" s="25">
        <v>5</v>
      </c>
      <c r="FP11" s="28"/>
      <c r="FQ11" s="5" t="str">
        <f>IF(FR$2="","",HLOOKUP(FR$2,Instructions!$D$203:$AS$234,6,FALSE))</f>
        <v/>
      </c>
      <c r="FR11" s="29" t="str">
        <f t="shared" si="34"/>
        <v/>
      </c>
      <c r="FT11" s="25">
        <v>5</v>
      </c>
      <c r="FU11" s="28"/>
      <c r="FV11" s="5" t="str">
        <f>IF(FW$2="","",HLOOKUP(FW$2,Instructions!$D$203:$AS$234,6,FALSE))</f>
        <v/>
      </c>
      <c r="FW11" s="29" t="str">
        <f t="shared" si="35"/>
        <v/>
      </c>
      <c r="FY11" s="25">
        <v>5</v>
      </c>
      <c r="FZ11" s="28"/>
      <c r="GA11" s="5" t="str">
        <f>IF(GB$2="","",HLOOKUP(GB$2,Instructions!$D$203:$AS$234,6,FALSE))</f>
        <v/>
      </c>
      <c r="GB11" s="29" t="str">
        <f t="shared" si="36"/>
        <v/>
      </c>
      <c r="GD11" s="25">
        <v>5</v>
      </c>
      <c r="GE11" s="28"/>
      <c r="GF11" s="5" t="str">
        <f>IF(GG$2="","",HLOOKUP(GG$2,Instructions!$D$203:$AS$234,6,FALSE))</f>
        <v/>
      </c>
      <c r="GG11" s="29" t="str">
        <f t="shared" si="37"/>
        <v/>
      </c>
      <c r="GI11" s="25">
        <v>5</v>
      </c>
      <c r="GJ11" s="28"/>
      <c r="GK11" s="5" t="str">
        <f>IF(GL$2="","",HLOOKUP(GL$2,Instructions!$D$203:$AS$234,6,FALSE))</f>
        <v/>
      </c>
      <c r="GL11" s="29" t="str">
        <f t="shared" si="38"/>
        <v/>
      </c>
      <c r="GN11" s="25">
        <v>5</v>
      </c>
      <c r="GO11" s="28"/>
      <c r="GP11" s="5" t="str">
        <f>IF(GQ$2="","",HLOOKUP(GQ$2,Instructions!$D$203:$AS$234,6,FALSE))</f>
        <v/>
      </c>
      <c r="GQ11" s="29" t="str">
        <f t="shared" si="39"/>
        <v/>
      </c>
    </row>
    <row r="12" spans="1:199" x14ac:dyDescent="0.3">
      <c r="A12" s="25">
        <v>6</v>
      </c>
      <c r="B12" s="28"/>
      <c r="C12" s="5">
        <f>IF(D$2="","",HLOOKUP(D$2,Instructions!$D$203:$AS$234,7,FALSE))</f>
        <v>1</v>
      </c>
      <c r="D12" s="29" t="str">
        <f t="shared" si="0"/>
        <v/>
      </c>
      <c r="F12" s="25">
        <v>6</v>
      </c>
      <c r="G12" s="28"/>
      <c r="H12" s="5" t="str">
        <f>IF(I$2="","",HLOOKUP(I$2,Instructions!$D$203:$AS$234,7,FALSE))</f>
        <v/>
      </c>
      <c r="I12" s="29" t="str">
        <f t="shared" si="1"/>
        <v/>
      </c>
      <c r="K12" s="25">
        <v>6</v>
      </c>
      <c r="L12" s="28"/>
      <c r="M12" s="5" t="str">
        <f>IF(N$2="","",HLOOKUP(N$2,Instructions!$D$203:$AS$234,7,FALSE))</f>
        <v/>
      </c>
      <c r="N12" s="29" t="str">
        <f t="shared" si="2"/>
        <v/>
      </c>
      <c r="P12" s="25">
        <v>6</v>
      </c>
      <c r="Q12" s="28"/>
      <c r="R12" s="5" t="str">
        <f>IF(S$2="","",HLOOKUP(S$2,Instructions!$D$203:$AS$234,7,FALSE))</f>
        <v/>
      </c>
      <c r="S12" s="29" t="str">
        <f t="shared" si="3"/>
        <v/>
      </c>
      <c r="U12" s="25">
        <v>6</v>
      </c>
      <c r="V12" s="28"/>
      <c r="W12" s="5" t="str">
        <f>IF(X$2="","",HLOOKUP(X$2,Instructions!$D$203:$AS$234,7,FALSE))</f>
        <v/>
      </c>
      <c r="X12" s="29" t="str">
        <f t="shared" si="4"/>
        <v/>
      </c>
      <c r="Z12" s="25">
        <v>6</v>
      </c>
      <c r="AA12" s="28"/>
      <c r="AB12" s="5" t="str">
        <f>IF(AC$2="","",HLOOKUP(AC$2,Instructions!$D$203:$AS$234,7,FALSE))</f>
        <v/>
      </c>
      <c r="AC12" s="29" t="str">
        <f t="shared" si="5"/>
        <v/>
      </c>
      <c r="AE12" s="25">
        <v>6</v>
      </c>
      <c r="AF12" s="28"/>
      <c r="AG12" s="5" t="str">
        <f>IF(AH$2="","",HLOOKUP(AH$2,Instructions!$D$203:$AS$234,7,FALSE))</f>
        <v/>
      </c>
      <c r="AH12" s="29" t="str">
        <f t="shared" si="6"/>
        <v/>
      </c>
      <c r="AJ12" s="25">
        <v>6</v>
      </c>
      <c r="AK12" s="28"/>
      <c r="AL12" s="5" t="str">
        <f>IF(AM$2="","",HLOOKUP(AM$2,Instructions!$D$203:$AS$234,7,FALSE))</f>
        <v/>
      </c>
      <c r="AM12" s="29" t="str">
        <f t="shared" si="7"/>
        <v/>
      </c>
      <c r="AO12" s="25">
        <v>6</v>
      </c>
      <c r="AP12" s="28"/>
      <c r="AQ12" s="5" t="str">
        <f>IF(AR$2="","",HLOOKUP(AR$2,Instructions!$D$203:$AS$234,7,FALSE))</f>
        <v/>
      </c>
      <c r="AR12" s="29" t="str">
        <f t="shared" si="8"/>
        <v/>
      </c>
      <c r="AT12" s="25">
        <v>6</v>
      </c>
      <c r="AU12" s="28"/>
      <c r="AV12" s="5" t="str">
        <f>IF(AW$2="","",HLOOKUP(AW$2,Instructions!$D$203:$AS$234,7,FALSE))</f>
        <v/>
      </c>
      <c r="AW12" s="29" t="str">
        <f t="shared" si="9"/>
        <v/>
      </c>
      <c r="AY12" s="25">
        <v>6</v>
      </c>
      <c r="AZ12" s="28"/>
      <c r="BA12" s="5" t="str">
        <f>IF(BB$2="","",HLOOKUP(BB$2,Instructions!$D$203:$AS$234,7,FALSE))</f>
        <v/>
      </c>
      <c r="BB12" s="29" t="str">
        <f t="shared" si="10"/>
        <v/>
      </c>
      <c r="BD12" s="25">
        <v>6</v>
      </c>
      <c r="BE12" s="28"/>
      <c r="BF12" s="5" t="str">
        <f>IF(BG$2="","",HLOOKUP(BG$2,Instructions!$D$203:$AS$234,7,FALSE))</f>
        <v/>
      </c>
      <c r="BG12" s="29" t="str">
        <f t="shared" si="11"/>
        <v/>
      </c>
      <c r="BI12" s="25">
        <v>6</v>
      </c>
      <c r="BJ12" s="28"/>
      <c r="BK12" s="5" t="str">
        <f>IF(BL$2="","",HLOOKUP(BL$2,Instructions!$D$203:$AS$234,7,FALSE))</f>
        <v/>
      </c>
      <c r="BL12" s="29" t="str">
        <f t="shared" si="12"/>
        <v/>
      </c>
      <c r="BN12" s="25">
        <v>6</v>
      </c>
      <c r="BO12" s="28"/>
      <c r="BP12" s="5" t="str">
        <f>IF(BQ$2="","",HLOOKUP(BQ$2,Instructions!$D$203:$AS$234,7,FALSE))</f>
        <v/>
      </c>
      <c r="BQ12" s="29" t="str">
        <f t="shared" si="13"/>
        <v/>
      </c>
      <c r="BS12" s="25">
        <v>6</v>
      </c>
      <c r="BT12" s="28"/>
      <c r="BU12" s="5" t="str">
        <f>IF(BV$2="","",HLOOKUP(BV$2,Instructions!$D$203:$AS$234,7,FALSE))</f>
        <v/>
      </c>
      <c r="BV12" s="29" t="str">
        <f t="shared" si="14"/>
        <v/>
      </c>
      <c r="BX12" s="25">
        <v>6</v>
      </c>
      <c r="BY12" s="28"/>
      <c r="BZ12" s="5" t="str">
        <f>IF(CA$2="","",HLOOKUP(CA$2,Instructions!$D$203:$AS$234,7,FALSE))</f>
        <v/>
      </c>
      <c r="CA12" s="29" t="str">
        <f t="shared" si="15"/>
        <v/>
      </c>
      <c r="CC12" s="25">
        <v>6</v>
      </c>
      <c r="CD12" s="28"/>
      <c r="CE12" s="5" t="str">
        <f>IF(CF$2="","",HLOOKUP(CF$2,Instructions!$D$203:$AS$234,7,FALSE))</f>
        <v/>
      </c>
      <c r="CF12" s="29" t="str">
        <f t="shared" si="16"/>
        <v/>
      </c>
      <c r="CH12" s="25">
        <v>6</v>
      </c>
      <c r="CI12" s="28"/>
      <c r="CJ12" s="5" t="str">
        <f>IF(CK$2="","",HLOOKUP(CK$2,Instructions!$D$203:$AS$234,7,FALSE))</f>
        <v/>
      </c>
      <c r="CK12" s="29" t="str">
        <f t="shared" si="17"/>
        <v/>
      </c>
      <c r="CM12" s="25">
        <v>6</v>
      </c>
      <c r="CN12" s="28"/>
      <c r="CO12" s="5" t="str">
        <f>IF(CP$2="","",HLOOKUP(CP$2,Instructions!$D$203:$AS$234,7,FALSE))</f>
        <v/>
      </c>
      <c r="CP12" s="29" t="str">
        <f t="shared" si="18"/>
        <v/>
      </c>
      <c r="CR12" s="25">
        <v>6</v>
      </c>
      <c r="CS12" s="28"/>
      <c r="CT12" s="5" t="str">
        <f>IF(CU$2="","",HLOOKUP(CU$2,Instructions!$D$203:$AS$234,7,FALSE))</f>
        <v/>
      </c>
      <c r="CU12" s="29" t="str">
        <f t="shared" si="19"/>
        <v/>
      </c>
      <c r="CW12" s="25">
        <v>6</v>
      </c>
      <c r="CX12" s="28"/>
      <c r="CY12" s="5" t="str">
        <f>IF(CZ$2="","",HLOOKUP(CZ$2,Instructions!$D$203:$AS$234,7,FALSE))</f>
        <v/>
      </c>
      <c r="CZ12" s="29" t="str">
        <f t="shared" si="20"/>
        <v/>
      </c>
      <c r="DB12" s="25">
        <v>6</v>
      </c>
      <c r="DC12" s="28"/>
      <c r="DD12" s="5" t="str">
        <f>IF(DE$2="","",HLOOKUP(DE$2,Instructions!$D$203:$AS$234,7,FALSE))</f>
        <v/>
      </c>
      <c r="DE12" s="29" t="str">
        <f t="shared" si="21"/>
        <v/>
      </c>
      <c r="DG12" s="25">
        <v>6</v>
      </c>
      <c r="DH12" s="28"/>
      <c r="DI12" s="5" t="str">
        <f>IF(DJ$2="","",HLOOKUP(DJ$2,Instructions!$D$203:$AS$234,7,FALSE))</f>
        <v/>
      </c>
      <c r="DJ12" s="29" t="str">
        <f t="shared" si="22"/>
        <v/>
      </c>
      <c r="DL12" s="25">
        <v>6</v>
      </c>
      <c r="DM12" s="28"/>
      <c r="DN12" s="5" t="str">
        <f>IF(DO$2="","",HLOOKUP(DO$2,Instructions!$D$203:$AS$234,7,FALSE))</f>
        <v/>
      </c>
      <c r="DO12" s="29" t="str">
        <f t="shared" si="23"/>
        <v/>
      </c>
      <c r="DQ12" s="25">
        <v>6</v>
      </c>
      <c r="DR12" s="28"/>
      <c r="DS12" s="5" t="str">
        <f>IF(DT$2="","",HLOOKUP(DT$2,Instructions!$D$203:$AS$234,7,FALSE))</f>
        <v/>
      </c>
      <c r="DT12" s="29" t="str">
        <f t="shared" si="24"/>
        <v/>
      </c>
      <c r="DV12" s="25">
        <v>6</v>
      </c>
      <c r="DW12" s="28"/>
      <c r="DX12" s="5" t="str">
        <f>IF(DY$2="","",HLOOKUP(DY$2,Instructions!$D$203:$AS$234,7,FALSE))</f>
        <v/>
      </c>
      <c r="DY12" s="29" t="str">
        <f t="shared" si="25"/>
        <v/>
      </c>
      <c r="EA12" s="25">
        <v>6</v>
      </c>
      <c r="EB12" s="28"/>
      <c r="EC12" s="5" t="str">
        <f>IF(ED$2="","",HLOOKUP(ED$2,Instructions!$D$203:$AS$234,7,FALSE))</f>
        <v/>
      </c>
      <c r="ED12" s="29" t="str">
        <f t="shared" si="26"/>
        <v/>
      </c>
      <c r="EF12" s="25">
        <v>6</v>
      </c>
      <c r="EG12" s="28"/>
      <c r="EH12" s="5" t="str">
        <f>IF(EI$2="","",HLOOKUP(EI$2,Instructions!$D$203:$AS$234,7,FALSE))</f>
        <v/>
      </c>
      <c r="EI12" s="29" t="str">
        <f t="shared" si="27"/>
        <v/>
      </c>
      <c r="EK12" s="25">
        <v>6</v>
      </c>
      <c r="EL12" s="28"/>
      <c r="EM12" s="5" t="str">
        <f>IF(EN$2="","",HLOOKUP(EN$2,Instructions!$D$203:$AS$234,7,FALSE))</f>
        <v/>
      </c>
      <c r="EN12" s="29" t="str">
        <f t="shared" si="28"/>
        <v/>
      </c>
      <c r="EP12" s="25">
        <v>6</v>
      </c>
      <c r="EQ12" s="28"/>
      <c r="ER12" s="5" t="str">
        <f>IF(ES$2="","",HLOOKUP(ES$2,Instructions!$D$203:$AS$234,7,FALSE))</f>
        <v/>
      </c>
      <c r="ES12" s="29" t="str">
        <f t="shared" si="29"/>
        <v/>
      </c>
      <c r="EU12" s="25">
        <v>6</v>
      </c>
      <c r="EV12" s="28"/>
      <c r="EW12" s="5" t="str">
        <f>IF(EX$2="","",HLOOKUP(EX$2,Instructions!$D$203:$AS$234,7,FALSE))</f>
        <v/>
      </c>
      <c r="EX12" s="29" t="str">
        <f t="shared" si="30"/>
        <v/>
      </c>
      <c r="EZ12" s="25">
        <v>6</v>
      </c>
      <c r="FA12" s="28"/>
      <c r="FB12" s="5" t="str">
        <f>IF(FC$2="","",HLOOKUP(FC$2,Instructions!$D$203:$AS$234,7,FALSE))</f>
        <v/>
      </c>
      <c r="FC12" s="29" t="str">
        <f t="shared" si="31"/>
        <v/>
      </c>
      <c r="FE12" s="25">
        <v>6</v>
      </c>
      <c r="FF12" s="28"/>
      <c r="FG12" s="5" t="str">
        <f>IF(FH$2="","",HLOOKUP(FH$2,Instructions!$D$203:$AS$234,7,FALSE))</f>
        <v/>
      </c>
      <c r="FH12" s="29" t="str">
        <f t="shared" si="32"/>
        <v/>
      </c>
      <c r="FJ12" s="25">
        <v>6</v>
      </c>
      <c r="FK12" s="28"/>
      <c r="FL12" s="5" t="str">
        <f>IF(FM$2="","",HLOOKUP(FM$2,Instructions!$D$203:$AS$234,7,FALSE))</f>
        <v/>
      </c>
      <c r="FM12" s="29" t="str">
        <f t="shared" si="33"/>
        <v/>
      </c>
      <c r="FO12" s="25">
        <v>6</v>
      </c>
      <c r="FP12" s="28"/>
      <c r="FQ12" s="5" t="str">
        <f>IF(FR$2="","",HLOOKUP(FR$2,Instructions!$D$203:$AS$234,7,FALSE))</f>
        <v/>
      </c>
      <c r="FR12" s="29" t="str">
        <f t="shared" si="34"/>
        <v/>
      </c>
      <c r="FT12" s="25">
        <v>6</v>
      </c>
      <c r="FU12" s="28"/>
      <c r="FV12" s="5" t="str">
        <f>IF(FW$2="","",HLOOKUP(FW$2,Instructions!$D$203:$AS$234,7,FALSE))</f>
        <v/>
      </c>
      <c r="FW12" s="29" t="str">
        <f t="shared" si="35"/>
        <v/>
      </c>
      <c r="FY12" s="25">
        <v>6</v>
      </c>
      <c r="FZ12" s="28"/>
      <c r="GA12" s="5" t="str">
        <f>IF(GB$2="","",HLOOKUP(GB$2,Instructions!$D$203:$AS$234,7,FALSE))</f>
        <v/>
      </c>
      <c r="GB12" s="29" t="str">
        <f t="shared" si="36"/>
        <v/>
      </c>
      <c r="GD12" s="25">
        <v>6</v>
      </c>
      <c r="GE12" s="28"/>
      <c r="GF12" s="5" t="str">
        <f>IF(GG$2="","",HLOOKUP(GG$2,Instructions!$D$203:$AS$234,7,FALSE))</f>
        <v/>
      </c>
      <c r="GG12" s="29" t="str">
        <f t="shared" si="37"/>
        <v/>
      </c>
      <c r="GI12" s="25">
        <v>6</v>
      </c>
      <c r="GJ12" s="28"/>
      <c r="GK12" s="5" t="str">
        <f>IF(GL$2="","",HLOOKUP(GL$2,Instructions!$D$203:$AS$234,7,FALSE))</f>
        <v/>
      </c>
      <c r="GL12" s="29" t="str">
        <f t="shared" si="38"/>
        <v/>
      </c>
      <c r="GN12" s="25">
        <v>6</v>
      </c>
      <c r="GO12" s="28"/>
      <c r="GP12" s="5" t="str">
        <f>IF(GQ$2="","",HLOOKUP(GQ$2,Instructions!$D$203:$AS$234,7,FALSE))</f>
        <v/>
      </c>
      <c r="GQ12" s="29" t="str">
        <f t="shared" si="39"/>
        <v/>
      </c>
    </row>
    <row r="13" spans="1:199" x14ac:dyDescent="0.3">
      <c r="A13" s="25">
        <v>7</v>
      </c>
      <c r="B13" s="28"/>
      <c r="C13" s="5">
        <f>IF(D$2="","",HLOOKUP(D$2,Instructions!$D$203:$AS$234,8,FALSE))</f>
        <v>1</v>
      </c>
      <c r="D13" s="29" t="str">
        <f t="shared" si="0"/>
        <v/>
      </c>
      <c r="F13" s="25">
        <v>7</v>
      </c>
      <c r="G13" s="28"/>
      <c r="H13" s="5" t="str">
        <f>IF(I$2="","",HLOOKUP(I$2,Instructions!$D$203:$AS$234,8,FALSE))</f>
        <v/>
      </c>
      <c r="I13" s="29" t="str">
        <f t="shared" si="1"/>
        <v/>
      </c>
      <c r="K13" s="25">
        <v>7</v>
      </c>
      <c r="L13" s="28"/>
      <c r="M13" s="5" t="str">
        <f>IF(N$2="","",HLOOKUP(N$2,Instructions!$D$203:$AS$234,8,FALSE))</f>
        <v/>
      </c>
      <c r="N13" s="29" t="str">
        <f t="shared" si="2"/>
        <v/>
      </c>
      <c r="P13" s="25">
        <v>7</v>
      </c>
      <c r="Q13" s="28"/>
      <c r="R13" s="5" t="str">
        <f>IF(S$2="","",HLOOKUP(S$2,Instructions!$D$203:$AS$234,8,FALSE))</f>
        <v/>
      </c>
      <c r="S13" s="29" t="str">
        <f t="shared" si="3"/>
        <v/>
      </c>
      <c r="U13" s="25">
        <v>7</v>
      </c>
      <c r="V13" s="28"/>
      <c r="W13" s="5" t="str">
        <f>IF(X$2="","",HLOOKUP(X$2,Instructions!$D$203:$AS$234,8,FALSE))</f>
        <v/>
      </c>
      <c r="X13" s="29" t="str">
        <f t="shared" si="4"/>
        <v/>
      </c>
      <c r="Z13" s="25">
        <v>7</v>
      </c>
      <c r="AA13" s="28"/>
      <c r="AB13" s="5" t="str">
        <f>IF(AC$2="","",HLOOKUP(AC$2,Instructions!$D$203:$AS$234,8,FALSE))</f>
        <v/>
      </c>
      <c r="AC13" s="29" t="str">
        <f t="shared" si="5"/>
        <v/>
      </c>
      <c r="AE13" s="25">
        <v>7</v>
      </c>
      <c r="AF13" s="28"/>
      <c r="AG13" s="5" t="str">
        <f>IF(AH$2="","",HLOOKUP(AH$2,Instructions!$D$203:$AS$234,8,FALSE))</f>
        <v/>
      </c>
      <c r="AH13" s="29" t="str">
        <f t="shared" si="6"/>
        <v/>
      </c>
      <c r="AJ13" s="25">
        <v>7</v>
      </c>
      <c r="AK13" s="28"/>
      <c r="AL13" s="5" t="str">
        <f>IF(AM$2="","",HLOOKUP(AM$2,Instructions!$D$203:$AS$234,8,FALSE))</f>
        <v/>
      </c>
      <c r="AM13" s="29" t="str">
        <f t="shared" si="7"/>
        <v/>
      </c>
      <c r="AO13" s="25">
        <v>7</v>
      </c>
      <c r="AP13" s="28"/>
      <c r="AQ13" s="5" t="str">
        <f>IF(AR$2="","",HLOOKUP(AR$2,Instructions!$D$203:$AS$234,8,FALSE))</f>
        <v/>
      </c>
      <c r="AR13" s="29" t="str">
        <f t="shared" si="8"/>
        <v/>
      </c>
      <c r="AT13" s="25">
        <v>7</v>
      </c>
      <c r="AU13" s="28"/>
      <c r="AV13" s="5" t="str">
        <f>IF(AW$2="","",HLOOKUP(AW$2,Instructions!$D$203:$AS$234,8,FALSE))</f>
        <v/>
      </c>
      <c r="AW13" s="29" t="str">
        <f t="shared" si="9"/>
        <v/>
      </c>
      <c r="AY13" s="25">
        <v>7</v>
      </c>
      <c r="AZ13" s="28"/>
      <c r="BA13" s="5" t="str">
        <f>IF(BB$2="","",HLOOKUP(BB$2,Instructions!$D$203:$AS$234,8,FALSE))</f>
        <v/>
      </c>
      <c r="BB13" s="29" t="str">
        <f t="shared" si="10"/>
        <v/>
      </c>
      <c r="BD13" s="25">
        <v>7</v>
      </c>
      <c r="BE13" s="28"/>
      <c r="BF13" s="5" t="str">
        <f>IF(BG$2="","",HLOOKUP(BG$2,Instructions!$D$203:$AS$234,8,FALSE))</f>
        <v/>
      </c>
      <c r="BG13" s="29" t="str">
        <f t="shared" si="11"/>
        <v/>
      </c>
      <c r="BI13" s="25">
        <v>7</v>
      </c>
      <c r="BJ13" s="28"/>
      <c r="BK13" s="5" t="str">
        <f>IF(BL$2="","",HLOOKUP(BL$2,Instructions!$D$203:$AS$234,8,FALSE))</f>
        <v/>
      </c>
      <c r="BL13" s="29" t="str">
        <f t="shared" si="12"/>
        <v/>
      </c>
      <c r="BN13" s="25">
        <v>7</v>
      </c>
      <c r="BO13" s="28"/>
      <c r="BP13" s="5" t="str">
        <f>IF(BQ$2="","",HLOOKUP(BQ$2,Instructions!$D$203:$AS$234,8,FALSE))</f>
        <v/>
      </c>
      <c r="BQ13" s="29" t="str">
        <f t="shared" si="13"/>
        <v/>
      </c>
      <c r="BS13" s="25">
        <v>7</v>
      </c>
      <c r="BT13" s="28"/>
      <c r="BU13" s="5" t="str">
        <f>IF(BV$2="","",HLOOKUP(BV$2,Instructions!$D$203:$AS$234,8,FALSE))</f>
        <v/>
      </c>
      <c r="BV13" s="29" t="str">
        <f t="shared" si="14"/>
        <v/>
      </c>
      <c r="BX13" s="25">
        <v>7</v>
      </c>
      <c r="BY13" s="28"/>
      <c r="BZ13" s="5" t="str">
        <f>IF(CA$2="","",HLOOKUP(CA$2,Instructions!$D$203:$AS$234,8,FALSE))</f>
        <v/>
      </c>
      <c r="CA13" s="29" t="str">
        <f t="shared" si="15"/>
        <v/>
      </c>
      <c r="CC13" s="25">
        <v>7</v>
      </c>
      <c r="CD13" s="28"/>
      <c r="CE13" s="5" t="str">
        <f>IF(CF$2="","",HLOOKUP(CF$2,Instructions!$D$203:$AS$234,8,FALSE))</f>
        <v/>
      </c>
      <c r="CF13" s="29" t="str">
        <f t="shared" si="16"/>
        <v/>
      </c>
      <c r="CH13" s="25">
        <v>7</v>
      </c>
      <c r="CI13" s="28"/>
      <c r="CJ13" s="5" t="str">
        <f>IF(CK$2="","",HLOOKUP(CK$2,Instructions!$D$203:$AS$234,8,FALSE))</f>
        <v/>
      </c>
      <c r="CK13" s="29" t="str">
        <f t="shared" si="17"/>
        <v/>
      </c>
      <c r="CM13" s="25">
        <v>7</v>
      </c>
      <c r="CN13" s="28"/>
      <c r="CO13" s="5" t="str">
        <f>IF(CP$2="","",HLOOKUP(CP$2,Instructions!$D$203:$AS$234,8,FALSE))</f>
        <v/>
      </c>
      <c r="CP13" s="29" t="str">
        <f t="shared" si="18"/>
        <v/>
      </c>
      <c r="CR13" s="25">
        <v>7</v>
      </c>
      <c r="CS13" s="28"/>
      <c r="CT13" s="5" t="str">
        <f>IF(CU$2="","",HLOOKUP(CU$2,Instructions!$D$203:$AS$234,8,FALSE))</f>
        <v/>
      </c>
      <c r="CU13" s="29" t="str">
        <f t="shared" si="19"/>
        <v/>
      </c>
      <c r="CW13" s="25">
        <v>7</v>
      </c>
      <c r="CX13" s="28"/>
      <c r="CY13" s="5" t="str">
        <f>IF(CZ$2="","",HLOOKUP(CZ$2,Instructions!$D$203:$AS$234,8,FALSE))</f>
        <v/>
      </c>
      <c r="CZ13" s="29" t="str">
        <f t="shared" si="20"/>
        <v/>
      </c>
      <c r="DB13" s="25">
        <v>7</v>
      </c>
      <c r="DC13" s="28"/>
      <c r="DD13" s="5" t="str">
        <f>IF(DE$2="","",HLOOKUP(DE$2,Instructions!$D$203:$AS$234,8,FALSE))</f>
        <v/>
      </c>
      <c r="DE13" s="29" t="str">
        <f t="shared" si="21"/>
        <v/>
      </c>
      <c r="DG13" s="25">
        <v>7</v>
      </c>
      <c r="DH13" s="28"/>
      <c r="DI13" s="5" t="str">
        <f>IF(DJ$2="","",HLOOKUP(DJ$2,Instructions!$D$203:$AS$234,8,FALSE))</f>
        <v/>
      </c>
      <c r="DJ13" s="29" t="str">
        <f t="shared" si="22"/>
        <v/>
      </c>
      <c r="DL13" s="25">
        <v>7</v>
      </c>
      <c r="DM13" s="28"/>
      <c r="DN13" s="5" t="str">
        <f>IF(DO$2="","",HLOOKUP(DO$2,Instructions!$D$203:$AS$234,8,FALSE))</f>
        <v/>
      </c>
      <c r="DO13" s="29" t="str">
        <f t="shared" si="23"/>
        <v/>
      </c>
      <c r="DQ13" s="25">
        <v>7</v>
      </c>
      <c r="DR13" s="28"/>
      <c r="DS13" s="5" t="str">
        <f>IF(DT$2="","",HLOOKUP(DT$2,Instructions!$D$203:$AS$234,8,FALSE))</f>
        <v/>
      </c>
      <c r="DT13" s="29" t="str">
        <f t="shared" si="24"/>
        <v/>
      </c>
      <c r="DV13" s="25">
        <v>7</v>
      </c>
      <c r="DW13" s="28"/>
      <c r="DX13" s="5" t="str">
        <f>IF(DY$2="","",HLOOKUP(DY$2,Instructions!$D$203:$AS$234,8,FALSE))</f>
        <v/>
      </c>
      <c r="DY13" s="29" t="str">
        <f t="shared" si="25"/>
        <v/>
      </c>
      <c r="EA13" s="25">
        <v>7</v>
      </c>
      <c r="EB13" s="28"/>
      <c r="EC13" s="5" t="str">
        <f>IF(ED$2="","",HLOOKUP(ED$2,Instructions!$D$203:$AS$234,8,FALSE))</f>
        <v/>
      </c>
      <c r="ED13" s="29" t="str">
        <f t="shared" si="26"/>
        <v/>
      </c>
      <c r="EF13" s="25">
        <v>7</v>
      </c>
      <c r="EG13" s="28"/>
      <c r="EH13" s="5" t="str">
        <f>IF(EI$2="","",HLOOKUP(EI$2,Instructions!$D$203:$AS$234,8,FALSE))</f>
        <v/>
      </c>
      <c r="EI13" s="29" t="str">
        <f t="shared" si="27"/>
        <v/>
      </c>
      <c r="EK13" s="25">
        <v>7</v>
      </c>
      <c r="EL13" s="28"/>
      <c r="EM13" s="5" t="str">
        <f>IF(EN$2="","",HLOOKUP(EN$2,Instructions!$D$203:$AS$234,8,FALSE))</f>
        <v/>
      </c>
      <c r="EN13" s="29" t="str">
        <f t="shared" si="28"/>
        <v/>
      </c>
      <c r="EP13" s="25">
        <v>7</v>
      </c>
      <c r="EQ13" s="28"/>
      <c r="ER13" s="5" t="str">
        <f>IF(ES$2="","",HLOOKUP(ES$2,Instructions!$D$203:$AS$234,8,FALSE))</f>
        <v/>
      </c>
      <c r="ES13" s="29" t="str">
        <f t="shared" si="29"/>
        <v/>
      </c>
      <c r="EU13" s="25">
        <v>7</v>
      </c>
      <c r="EV13" s="28"/>
      <c r="EW13" s="5" t="str">
        <f>IF(EX$2="","",HLOOKUP(EX$2,Instructions!$D$203:$AS$234,8,FALSE))</f>
        <v/>
      </c>
      <c r="EX13" s="29" t="str">
        <f t="shared" si="30"/>
        <v/>
      </c>
      <c r="EZ13" s="25">
        <v>7</v>
      </c>
      <c r="FA13" s="28"/>
      <c r="FB13" s="5" t="str">
        <f>IF(FC$2="","",HLOOKUP(FC$2,Instructions!$D$203:$AS$234,8,FALSE))</f>
        <v/>
      </c>
      <c r="FC13" s="29" t="str">
        <f t="shared" si="31"/>
        <v/>
      </c>
      <c r="FE13" s="25">
        <v>7</v>
      </c>
      <c r="FF13" s="28"/>
      <c r="FG13" s="5" t="str">
        <f>IF(FH$2="","",HLOOKUP(FH$2,Instructions!$D$203:$AS$234,8,FALSE))</f>
        <v/>
      </c>
      <c r="FH13" s="29" t="str">
        <f t="shared" si="32"/>
        <v/>
      </c>
      <c r="FJ13" s="25">
        <v>7</v>
      </c>
      <c r="FK13" s="28"/>
      <c r="FL13" s="5" t="str">
        <f>IF(FM$2="","",HLOOKUP(FM$2,Instructions!$D$203:$AS$234,8,FALSE))</f>
        <v/>
      </c>
      <c r="FM13" s="29" t="str">
        <f t="shared" si="33"/>
        <v/>
      </c>
      <c r="FO13" s="25">
        <v>7</v>
      </c>
      <c r="FP13" s="28"/>
      <c r="FQ13" s="5" t="str">
        <f>IF(FR$2="","",HLOOKUP(FR$2,Instructions!$D$203:$AS$234,8,FALSE))</f>
        <v/>
      </c>
      <c r="FR13" s="29" t="str">
        <f t="shared" si="34"/>
        <v/>
      </c>
      <c r="FT13" s="25">
        <v>7</v>
      </c>
      <c r="FU13" s="28"/>
      <c r="FV13" s="5" t="str">
        <f>IF(FW$2="","",HLOOKUP(FW$2,Instructions!$D$203:$AS$234,8,FALSE))</f>
        <v/>
      </c>
      <c r="FW13" s="29" t="str">
        <f t="shared" si="35"/>
        <v/>
      </c>
      <c r="FY13" s="25">
        <v>7</v>
      </c>
      <c r="FZ13" s="28"/>
      <c r="GA13" s="5" t="str">
        <f>IF(GB$2="","",HLOOKUP(GB$2,Instructions!$D$203:$AS$234,8,FALSE))</f>
        <v/>
      </c>
      <c r="GB13" s="29" t="str">
        <f t="shared" si="36"/>
        <v/>
      </c>
      <c r="GD13" s="25">
        <v>7</v>
      </c>
      <c r="GE13" s="28"/>
      <c r="GF13" s="5" t="str">
        <f>IF(GG$2="","",HLOOKUP(GG$2,Instructions!$D$203:$AS$234,8,FALSE))</f>
        <v/>
      </c>
      <c r="GG13" s="29" t="str">
        <f t="shared" si="37"/>
        <v/>
      </c>
      <c r="GI13" s="25">
        <v>7</v>
      </c>
      <c r="GJ13" s="28"/>
      <c r="GK13" s="5" t="str">
        <f>IF(GL$2="","",HLOOKUP(GL$2,Instructions!$D$203:$AS$234,8,FALSE))</f>
        <v/>
      </c>
      <c r="GL13" s="29" t="str">
        <f t="shared" si="38"/>
        <v/>
      </c>
      <c r="GN13" s="25">
        <v>7</v>
      </c>
      <c r="GO13" s="28"/>
      <c r="GP13" s="5" t="str">
        <f>IF(GQ$2="","",HLOOKUP(GQ$2,Instructions!$D$203:$AS$234,8,FALSE))</f>
        <v/>
      </c>
      <c r="GQ13" s="29" t="str">
        <f t="shared" si="39"/>
        <v/>
      </c>
    </row>
    <row r="14" spans="1:199" x14ac:dyDescent="0.3">
      <c r="A14" s="25">
        <v>8</v>
      </c>
      <c r="B14" s="28"/>
      <c r="C14" s="5">
        <f>IF(D$2="","",HLOOKUP(D$2,Instructions!$D$203:$AS$234,9,FALSE))</f>
        <v>1</v>
      </c>
      <c r="D14" s="29" t="str">
        <f t="shared" si="0"/>
        <v/>
      </c>
      <c r="F14" s="25">
        <v>8</v>
      </c>
      <c r="G14" s="28"/>
      <c r="H14" s="5" t="str">
        <f>IF(I$2="","",HLOOKUP(I$2,Instructions!$D$203:$AS$234,9,FALSE))</f>
        <v/>
      </c>
      <c r="I14" s="29" t="str">
        <f t="shared" si="1"/>
        <v/>
      </c>
      <c r="K14" s="25">
        <v>8</v>
      </c>
      <c r="L14" s="28"/>
      <c r="M14" s="5" t="str">
        <f>IF(N$2="","",HLOOKUP(N$2,Instructions!$D$203:$AS$234,9,FALSE))</f>
        <v/>
      </c>
      <c r="N14" s="29" t="str">
        <f t="shared" si="2"/>
        <v/>
      </c>
      <c r="P14" s="25">
        <v>8</v>
      </c>
      <c r="Q14" s="28"/>
      <c r="R14" s="5" t="str">
        <f>IF(S$2="","",HLOOKUP(S$2,Instructions!$D$203:$AS$234,9,FALSE))</f>
        <v/>
      </c>
      <c r="S14" s="29" t="str">
        <f t="shared" si="3"/>
        <v/>
      </c>
      <c r="U14" s="25">
        <v>8</v>
      </c>
      <c r="V14" s="28"/>
      <c r="W14" s="5" t="str">
        <f>IF(X$2="","",HLOOKUP(X$2,Instructions!$D$203:$AS$234,9,FALSE))</f>
        <v/>
      </c>
      <c r="X14" s="29" t="str">
        <f t="shared" si="4"/>
        <v/>
      </c>
      <c r="Z14" s="25">
        <v>8</v>
      </c>
      <c r="AA14" s="28"/>
      <c r="AB14" s="5" t="str">
        <f>IF(AC$2="","",HLOOKUP(AC$2,Instructions!$D$203:$AS$234,9,FALSE))</f>
        <v/>
      </c>
      <c r="AC14" s="29" t="str">
        <f t="shared" si="5"/>
        <v/>
      </c>
      <c r="AE14" s="25">
        <v>8</v>
      </c>
      <c r="AF14" s="28"/>
      <c r="AG14" s="5" t="str">
        <f>IF(AH$2="","",HLOOKUP(AH$2,Instructions!$D$203:$AS$234,9,FALSE))</f>
        <v/>
      </c>
      <c r="AH14" s="29" t="str">
        <f t="shared" si="6"/>
        <v/>
      </c>
      <c r="AJ14" s="25">
        <v>8</v>
      </c>
      <c r="AK14" s="28"/>
      <c r="AL14" s="5" t="str">
        <f>IF(AM$2="","",HLOOKUP(AM$2,Instructions!$D$203:$AS$234,9,FALSE))</f>
        <v/>
      </c>
      <c r="AM14" s="29" t="str">
        <f t="shared" si="7"/>
        <v/>
      </c>
      <c r="AO14" s="25">
        <v>8</v>
      </c>
      <c r="AP14" s="28"/>
      <c r="AQ14" s="5" t="str">
        <f>IF(AR$2="","",HLOOKUP(AR$2,Instructions!$D$203:$AS$234,9,FALSE))</f>
        <v/>
      </c>
      <c r="AR14" s="29" t="str">
        <f t="shared" si="8"/>
        <v/>
      </c>
      <c r="AT14" s="25">
        <v>8</v>
      </c>
      <c r="AU14" s="28"/>
      <c r="AV14" s="5" t="str">
        <f>IF(AW$2="","",HLOOKUP(AW$2,Instructions!$D$203:$AS$234,9,FALSE))</f>
        <v/>
      </c>
      <c r="AW14" s="29" t="str">
        <f t="shared" si="9"/>
        <v/>
      </c>
      <c r="AY14" s="25">
        <v>8</v>
      </c>
      <c r="AZ14" s="28"/>
      <c r="BA14" s="5" t="str">
        <f>IF(BB$2="","",HLOOKUP(BB$2,Instructions!$D$203:$AS$234,9,FALSE))</f>
        <v/>
      </c>
      <c r="BB14" s="29" t="str">
        <f t="shared" si="10"/>
        <v/>
      </c>
      <c r="BD14" s="25">
        <v>8</v>
      </c>
      <c r="BE14" s="28"/>
      <c r="BF14" s="5" t="str">
        <f>IF(BG$2="","",HLOOKUP(BG$2,Instructions!$D$203:$AS$234,9,FALSE))</f>
        <v/>
      </c>
      <c r="BG14" s="29" t="str">
        <f t="shared" si="11"/>
        <v/>
      </c>
      <c r="BI14" s="25">
        <v>8</v>
      </c>
      <c r="BJ14" s="28"/>
      <c r="BK14" s="5" t="str">
        <f>IF(BL$2="","",HLOOKUP(BL$2,Instructions!$D$203:$AS$234,9,FALSE))</f>
        <v/>
      </c>
      <c r="BL14" s="29" t="str">
        <f t="shared" si="12"/>
        <v/>
      </c>
      <c r="BN14" s="25">
        <v>8</v>
      </c>
      <c r="BO14" s="28"/>
      <c r="BP14" s="5" t="str">
        <f>IF(BQ$2="","",HLOOKUP(BQ$2,Instructions!$D$203:$AS$234,9,FALSE))</f>
        <v/>
      </c>
      <c r="BQ14" s="29" t="str">
        <f t="shared" si="13"/>
        <v/>
      </c>
      <c r="BS14" s="25">
        <v>8</v>
      </c>
      <c r="BT14" s="28"/>
      <c r="BU14" s="5" t="str">
        <f>IF(BV$2="","",HLOOKUP(BV$2,Instructions!$D$203:$AS$234,9,FALSE))</f>
        <v/>
      </c>
      <c r="BV14" s="29" t="str">
        <f t="shared" si="14"/>
        <v/>
      </c>
      <c r="BX14" s="25">
        <v>8</v>
      </c>
      <c r="BY14" s="28"/>
      <c r="BZ14" s="5" t="str">
        <f>IF(CA$2="","",HLOOKUP(CA$2,Instructions!$D$203:$AS$234,9,FALSE))</f>
        <v/>
      </c>
      <c r="CA14" s="29" t="str">
        <f t="shared" si="15"/>
        <v/>
      </c>
      <c r="CC14" s="25">
        <v>8</v>
      </c>
      <c r="CD14" s="28"/>
      <c r="CE14" s="5" t="str">
        <f>IF(CF$2="","",HLOOKUP(CF$2,Instructions!$D$203:$AS$234,9,FALSE))</f>
        <v/>
      </c>
      <c r="CF14" s="29" t="str">
        <f t="shared" si="16"/>
        <v/>
      </c>
      <c r="CH14" s="25">
        <v>8</v>
      </c>
      <c r="CI14" s="28"/>
      <c r="CJ14" s="5" t="str">
        <f>IF(CK$2="","",HLOOKUP(CK$2,Instructions!$D$203:$AS$234,9,FALSE))</f>
        <v/>
      </c>
      <c r="CK14" s="29" t="str">
        <f t="shared" si="17"/>
        <v/>
      </c>
      <c r="CM14" s="25">
        <v>8</v>
      </c>
      <c r="CN14" s="28"/>
      <c r="CO14" s="5" t="str">
        <f>IF(CP$2="","",HLOOKUP(CP$2,Instructions!$D$203:$AS$234,9,FALSE))</f>
        <v/>
      </c>
      <c r="CP14" s="29" t="str">
        <f t="shared" si="18"/>
        <v/>
      </c>
      <c r="CR14" s="25">
        <v>8</v>
      </c>
      <c r="CS14" s="28"/>
      <c r="CT14" s="5" t="str">
        <f>IF(CU$2="","",HLOOKUP(CU$2,Instructions!$D$203:$AS$234,9,FALSE))</f>
        <v/>
      </c>
      <c r="CU14" s="29" t="str">
        <f t="shared" si="19"/>
        <v/>
      </c>
      <c r="CW14" s="25">
        <v>8</v>
      </c>
      <c r="CX14" s="28"/>
      <c r="CY14" s="5" t="str">
        <f>IF(CZ$2="","",HLOOKUP(CZ$2,Instructions!$D$203:$AS$234,9,FALSE))</f>
        <v/>
      </c>
      <c r="CZ14" s="29" t="str">
        <f t="shared" si="20"/>
        <v/>
      </c>
      <c r="DB14" s="25">
        <v>8</v>
      </c>
      <c r="DC14" s="28"/>
      <c r="DD14" s="5" t="str">
        <f>IF(DE$2="","",HLOOKUP(DE$2,Instructions!$D$203:$AS$234,9,FALSE))</f>
        <v/>
      </c>
      <c r="DE14" s="29" t="str">
        <f t="shared" si="21"/>
        <v/>
      </c>
      <c r="DG14" s="25">
        <v>8</v>
      </c>
      <c r="DH14" s="28"/>
      <c r="DI14" s="5" t="str">
        <f>IF(DJ$2="","",HLOOKUP(DJ$2,Instructions!$D$203:$AS$234,9,FALSE))</f>
        <v/>
      </c>
      <c r="DJ14" s="29" t="str">
        <f t="shared" si="22"/>
        <v/>
      </c>
      <c r="DL14" s="25">
        <v>8</v>
      </c>
      <c r="DM14" s="28"/>
      <c r="DN14" s="5" t="str">
        <f>IF(DO$2="","",HLOOKUP(DO$2,Instructions!$D$203:$AS$234,9,FALSE))</f>
        <v/>
      </c>
      <c r="DO14" s="29" t="str">
        <f t="shared" si="23"/>
        <v/>
      </c>
      <c r="DQ14" s="25">
        <v>8</v>
      </c>
      <c r="DR14" s="28"/>
      <c r="DS14" s="5" t="str">
        <f>IF(DT$2="","",HLOOKUP(DT$2,Instructions!$D$203:$AS$234,9,FALSE))</f>
        <v/>
      </c>
      <c r="DT14" s="29" t="str">
        <f t="shared" si="24"/>
        <v/>
      </c>
      <c r="DV14" s="25">
        <v>8</v>
      </c>
      <c r="DW14" s="28"/>
      <c r="DX14" s="5" t="str">
        <f>IF(DY$2="","",HLOOKUP(DY$2,Instructions!$D$203:$AS$234,9,FALSE))</f>
        <v/>
      </c>
      <c r="DY14" s="29" t="str">
        <f t="shared" si="25"/>
        <v/>
      </c>
      <c r="EA14" s="25">
        <v>8</v>
      </c>
      <c r="EB14" s="28"/>
      <c r="EC14" s="5" t="str">
        <f>IF(ED$2="","",HLOOKUP(ED$2,Instructions!$D$203:$AS$234,9,FALSE))</f>
        <v/>
      </c>
      <c r="ED14" s="29" t="str">
        <f t="shared" si="26"/>
        <v/>
      </c>
      <c r="EF14" s="25">
        <v>8</v>
      </c>
      <c r="EG14" s="28"/>
      <c r="EH14" s="5" t="str">
        <f>IF(EI$2="","",HLOOKUP(EI$2,Instructions!$D$203:$AS$234,9,FALSE))</f>
        <v/>
      </c>
      <c r="EI14" s="29" t="str">
        <f t="shared" si="27"/>
        <v/>
      </c>
      <c r="EK14" s="25">
        <v>8</v>
      </c>
      <c r="EL14" s="28"/>
      <c r="EM14" s="5" t="str">
        <f>IF(EN$2="","",HLOOKUP(EN$2,Instructions!$D$203:$AS$234,9,FALSE))</f>
        <v/>
      </c>
      <c r="EN14" s="29" t="str">
        <f t="shared" si="28"/>
        <v/>
      </c>
      <c r="EP14" s="25">
        <v>8</v>
      </c>
      <c r="EQ14" s="28"/>
      <c r="ER14" s="5" t="str">
        <f>IF(ES$2="","",HLOOKUP(ES$2,Instructions!$D$203:$AS$234,9,FALSE))</f>
        <v/>
      </c>
      <c r="ES14" s="29" t="str">
        <f t="shared" si="29"/>
        <v/>
      </c>
      <c r="EU14" s="25">
        <v>8</v>
      </c>
      <c r="EV14" s="28"/>
      <c r="EW14" s="5" t="str">
        <f>IF(EX$2="","",HLOOKUP(EX$2,Instructions!$D$203:$AS$234,9,FALSE))</f>
        <v/>
      </c>
      <c r="EX14" s="29" t="str">
        <f t="shared" si="30"/>
        <v/>
      </c>
      <c r="EZ14" s="25">
        <v>8</v>
      </c>
      <c r="FA14" s="28"/>
      <c r="FB14" s="5" t="str">
        <f>IF(FC$2="","",HLOOKUP(FC$2,Instructions!$D$203:$AS$234,9,FALSE))</f>
        <v/>
      </c>
      <c r="FC14" s="29" t="str">
        <f t="shared" si="31"/>
        <v/>
      </c>
      <c r="FE14" s="25">
        <v>8</v>
      </c>
      <c r="FF14" s="28"/>
      <c r="FG14" s="5" t="str">
        <f>IF(FH$2="","",HLOOKUP(FH$2,Instructions!$D$203:$AS$234,9,FALSE))</f>
        <v/>
      </c>
      <c r="FH14" s="29" t="str">
        <f t="shared" si="32"/>
        <v/>
      </c>
      <c r="FJ14" s="25">
        <v>8</v>
      </c>
      <c r="FK14" s="28"/>
      <c r="FL14" s="5" t="str">
        <f>IF(FM$2="","",HLOOKUP(FM$2,Instructions!$D$203:$AS$234,9,FALSE))</f>
        <v/>
      </c>
      <c r="FM14" s="29" t="str">
        <f t="shared" si="33"/>
        <v/>
      </c>
      <c r="FO14" s="25">
        <v>8</v>
      </c>
      <c r="FP14" s="28"/>
      <c r="FQ14" s="5" t="str">
        <f>IF(FR$2="","",HLOOKUP(FR$2,Instructions!$D$203:$AS$234,9,FALSE))</f>
        <v/>
      </c>
      <c r="FR14" s="29" t="str">
        <f t="shared" si="34"/>
        <v/>
      </c>
      <c r="FT14" s="25">
        <v>8</v>
      </c>
      <c r="FU14" s="28"/>
      <c r="FV14" s="5" t="str">
        <f>IF(FW$2="","",HLOOKUP(FW$2,Instructions!$D$203:$AS$234,9,FALSE))</f>
        <v/>
      </c>
      <c r="FW14" s="29" t="str">
        <f t="shared" si="35"/>
        <v/>
      </c>
      <c r="FY14" s="25">
        <v>8</v>
      </c>
      <c r="FZ14" s="28"/>
      <c r="GA14" s="5" t="str">
        <f>IF(GB$2="","",HLOOKUP(GB$2,Instructions!$D$203:$AS$234,9,FALSE))</f>
        <v/>
      </c>
      <c r="GB14" s="29" t="str">
        <f t="shared" si="36"/>
        <v/>
      </c>
      <c r="GD14" s="25">
        <v>8</v>
      </c>
      <c r="GE14" s="28"/>
      <c r="GF14" s="5" t="str">
        <f>IF(GG$2="","",HLOOKUP(GG$2,Instructions!$D$203:$AS$234,9,FALSE))</f>
        <v/>
      </c>
      <c r="GG14" s="29" t="str">
        <f t="shared" si="37"/>
        <v/>
      </c>
      <c r="GI14" s="25">
        <v>8</v>
      </c>
      <c r="GJ14" s="28"/>
      <c r="GK14" s="5" t="str">
        <f>IF(GL$2="","",HLOOKUP(GL$2,Instructions!$D$203:$AS$234,9,FALSE))</f>
        <v/>
      </c>
      <c r="GL14" s="29" t="str">
        <f t="shared" si="38"/>
        <v/>
      </c>
      <c r="GN14" s="25">
        <v>8</v>
      </c>
      <c r="GO14" s="28"/>
      <c r="GP14" s="5" t="str">
        <f>IF(GQ$2="","",HLOOKUP(GQ$2,Instructions!$D$203:$AS$234,9,FALSE))</f>
        <v/>
      </c>
      <c r="GQ14" s="29" t="str">
        <f t="shared" si="39"/>
        <v/>
      </c>
    </row>
    <row r="15" spans="1:199" x14ac:dyDescent="0.3">
      <c r="A15" s="25">
        <v>9</v>
      </c>
      <c r="B15" s="28"/>
      <c r="C15" s="5">
        <f>IF(D$2="","",HLOOKUP(D$2,Instructions!$D$203:$AS$234,10,FALSE))</f>
        <v>1</v>
      </c>
      <c r="D15" s="29" t="str">
        <f t="shared" si="0"/>
        <v/>
      </c>
      <c r="F15" s="25">
        <v>9</v>
      </c>
      <c r="G15" s="28"/>
      <c r="H15" s="5" t="str">
        <f>IF(I$2="","",HLOOKUP(I$2,Instructions!$D$203:$AS$234,10,FALSE))</f>
        <v/>
      </c>
      <c r="I15" s="29" t="str">
        <f t="shared" si="1"/>
        <v/>
      </c>
      <c r="K15" s="25">
        <v>9</v>
      </c>
      <c r="L15" s="28"/>
      <c r="M15" s="5" t="str">
        <f>IF(N$2="","",HLOOKUP(N$2,Instructions!$D$203:$AS$234,10,FALSE))</f>
        <v/>
      </c>
      <c r="N15" s="29" t="str">
        <f t="shared" si="2"/>
        <v/>
      </c>
      <c r="P15" s="25">
        <v>9</v>
      </c>
      <c r="Q15" s="28"/>
      <c r="R15" s="5" t="str">
        <f>IF(S$2="","",HLOOKUP(S$2,Instructions!$D$203:$AS$234,10,FALSE))</f>
        <v/>
      </c>
      <c r="S15" s="29" t="str">
        <f t="shared" si="3"/>
        <v/>
      </c>
      <c r="U15" s="25">
        <v>9</v>
      </c>
      <c r="V15" s="28"/>
      <c r="W15" s="5" t="str">
        <f>IF(X$2="","",HLOOKUP(X$2,Instructions!$D$203:$AS$234,10,FALSE))</f>
        <v/>
      </c>
      <c r="X15" s="29" t="str">
        <f t="shared" si="4"/>
        <v/>
      </c>
      <c r="Z15" s="25">
        <v>9</v>
      </c>
      <c r="AA15" s="28"/>
      <c r="AB15" s="5" t="str">
        <f>IF(AC$2="","",HLOOKUP(AC$2,Instructions!$D$203:$AS$234,10,FALSE))</f>
        <v/>
      </c>
      <c r="AC15" s="29" t="str">
        <f t="shared" si="5"/>
        <v/>
      </c>
      <c r="AE15" s="25">
        <v>9</v>
      </c>
      <c r="AF15" s="28"/>
      <c r="AG15" s="5" t="str">
        <f>IF(AH$2="","",HLOOKUP(AH$2,Instructions!$D$203:$AS$234,10,FALSE))</f>
        <v/>
      </c>
      <c r="AH15" s="29" t="str">
        <f t="shared" si="6"/>
        <v/>
      </c>
      <c r="AJ15" s="25">
        <v>9</v>
      </c>
      <c r="AK15" s="28"/>
      <c r="AL15" s="5" t="str">
        <f>IF(AM$2="","",HLOOKUP(AM$2,Instructions!$D$203:$AS$234,10,FALSE))</f>
        <v/>
      </c>
      <c r="AM15" s="29" t="str">
        <f t="shared" si="7"/>
        <v/>
      </c>
      <c r="AO15" s="25">
        <v>9</v>
      </c>
      <c r="AP15" s="28"/>
      <c r="AQ15" s="5" t="str">
        <f>IF(AR$2="","",HLOOKUP(AR$2,Instructions!$D$203:$AS$234,10,FALSE))</f>
        <v/>
      </c>
      <c r="AR15" s="29" t="str">
        <f t="shared" si="8"/>
        <v/>
      </c>
      <c r="AT15" s="25">
        <v>9</v>
      </c>
      <c r="AU15" s="28"/>
      <c r="AV15" s="5" t="str">
        <f>IF(AW$2="","",HLOOKUP(AW$2,Instructions!$D$203:$AS$234,10,FALSE))</f>
        <v/>
      </c>
      <c r="AW15" s="29" t="str">
        <f t="shared" si="9"/>
        <v/>
      </c>
      <c r="AY15" s="25">
        <v>9</v>
      </c>
      <c r="AZ15" s="28"/>
      <c r="BA15" s="5" t="str">
        <f>IF(BB$2="","",HLOOKUP(BB$2,Instructions!$D$203:$AS$234,10,FALSE))</f>
        <v/>
      </c>
      <c r="BB15" s="29" t="str">
        <f t="shared" si="10"/>
        <v/>
      </c>
      <c r="BD15" s="25">
        <v>9</v>
      </c>
      <c r="BE15" s="28"/>
      <c r="BF15" s="5" t="str">
        <f>IF(BG$2="","",HLOOKUP(BG$2,Instructions!$D$203:$AS$234,10,FALSE))</f>
        <v/>
      </c>
      <c r="BG15" s="29" t="str">
        <f t="shared" si="11"/>
        <v/>
      </c>
      <c r="BI15" s="25">
        <v>9</v>
      </c>
      <c r="BJ15" s="28"/>
      <c r="BK15" s="5" t="str">
        <f>IF(BL$2="","",HLOOKUP(BL$2,Instructions!$D$203:$AS$234,10,FALSE))</f>
        <v/>
      </c>
      <c r="BL15" s="29" t="str">
        <f t="shared" si="12"/>
        <v/>
      </c>
      <c r="BN15" s="25">
        <v>9</v>
      </c>
      <c r="BO15" s="28"/>
      <c r="BP15" s="5" t="str">
        <f>IF(BQ$2="","",HLOOKUP(BQ$2,Instructions!$D$203:$AS$234,10,FALSE))</f>
        <v/>
      </c>
      <c r="BQ15" s="29" t="str">
        <f t="shared" si="13"/>
        <v/>
      </c>
      <c r="BS15" s="25">
        <v>9</v>
      </c>
      <c r="BT15" s="28"/>
      <c r="BU15" s="5" t="str">
        <f>IF(BV$2="","",HLOOKUP(BV$2,Instructions!$D$203:$AS$234,10,FALSE))</f>
        <v/>
      </c>
      <c r="BV15" s="29" t="str">
        <f t="shared" si="14"/>
        <v/>
      </c>
      <c r="BX15" s="25">
        <v>9</v>
      </c>
      <c r="BY15" s="28"/>
      <c r="BZ15" s="5" t="str">
        <f>IF(CA$2="","",HLOOKUP(CA$2,Instructions!$D$203:$AS$234,10,FALSE))</f>
        <v/>
      </c>
      <c r="CA15" s="29" t="str">
        <f t="shared" si="15"/>
        <v/>
      </c>
      <c r="CC15" s="25">
        <v>9</v>
      </c>
      <c r="CD15" s="28"/>
      <c r="CE15" s="5" t="str">
        <f>IF(CF$2="","",HLOOKUP(CF$2,Instructions!$D$203:$AS$234,10,FALSE))</f>
        <v/>
      </c>
      <c r="CF15" s="29" t="str">
        <f t="shared" si="16"/>
        <v/>
      </c>
      <c r="CH15" s="25">
        <v>9</v>
      </c>
      <c r="CI15" s="28"/>
      <c r="CJ15" s="5" t="str">
        <f>IF(CK$2="","",HLOOKUP(CK$2,Instructions!$D$203:$AS$234,10,FALSE))</f>
        <v/>
      </c>
      <c r="CK15" s="29" t="str">
        <f t="shared" si="17"/>
        <v/>
      </c>
      <c r="CM15" s="25">
        <v>9</v>
      </c>
      <c r="CN15" s="28"/>
      <c r="CO15" s="5" t="str">
        <f>IF(CP$2="","",HLOOKUP(CP$2,Instructions!$D$203:$AS$234,10,FALSE))</f>
        <v/>
      </c>
      <c r="CP15" s="29" t="str">
        <f t="shared" si="18"/>
        <v/>
      </c>
      <c r="CR15" s="25">
        <v>9</v>
      </c>
      <c r="CS15" s="28"/>
      <c r="CT15" s="5" t="str">
        <f>IF(CU$2="","",HLOOKUP(CU$2,Instructions!$D$203:$AS$234,10,FALSE))</f>
        <v/>
      </c>
      <c r="CU15" s="29" t="str">
        <f t="shared" si="19"/>
        <v/>
      </c>
      <c r="CW15" s="25">
        <v>9</v>
      </c>
      <c r="CX15" s="28"/>
      <c r="CY15" s="5" t="str">
        <f>IF(CZ$2="","",HLOOKUP(CZ$2,Instructions!$D$203:$AS$234,10,FALSE))</f>
        <v/>
      </c>
      <c r="CZ15" s="29" t="str">
        <f t="shared" si="20"/>
        <v/>
      </c>
      <c r="DB15" s="25">
        <v>9</v>
      </c>
      <c r="DC15" s="28"/>
      <c r="DD15" s="5" t="str">
        <f>IF(DE$2="","",HLOOKUP(DE$2,Instructions!$D$203:$AS$234,10,FALSE))</f>
        <v/>
      </c>
      <c r="DE15" s="29" t="str">
        <f t="shared" si="21"/>
        <v/>
      </c>
      <c r="DG15" s="25">
        <v>9</v>
      </c>
      <c r="DH15" s="28"/>
      <c r="DI15" s="5" t="str">
        <f>IF(DJ$2="","",HLOOKUP(DJ$2,Instructions!$D$203:$AS$234,10,FALSE))</f>
        <v/>
      </c>
      <c r="DJ15" s="29" t="str">
        <f t="shared" si="22"/>
        <v/>
      </c>
      <c r="DL15" s="25">
        <v>9</v>
      </c>
      <c r="DM15" s="28"/>
      <c r="DN15" s="5" t="str">
        <f>IF(DO$2="","",HLOOKUP(DO$2,Instructions!$D$203:$AS$234,10,FALSE))</f>
        <v/>
      </c>
      <c r="DO15" s="29" t="str">
        <f t="shared" si="23"/>
        <v/>
      </c>
      <c r="DQ15" s="25">
        <v>9</v>
      </c>
      <c r="DR15" s="28"/>
      <c r="DS15" s="5" t="str">
        <f>IF(DT$2="","",HLOOKUP(DT$2,Instructions!$D$203:$AS$234,10,FALSE))</f>
        <v/>
      </c>
      <c r="DT15" s="29" t="str">
        <f t="shared" si="24"/>
        <v/>
      </c>
      <c r="DV15" s="25">
        <v>9</v>
      </c>
      <c r="DW15" s="28"/>
      <c r="DX15" s="5" t="str">
        <f>IF(DY$2="","",HLOOKUP(DY$2,Instructions!$D$203:$AS$234,10,FALSE))</f>
        <v/>
      </c>
      <c r="DY15" s="29" t="str">
        <f t="shared" si="25"/>
        <v/>
      </c>
      <c r="EA15" s="25">
        <v>9</v>
      </c>
      <c r="EB15" s="28"/>
      <c r="EC15" s="5" t="str">
        <f>IF(ED$2="","",HLOOKUP(ED$2,Instructions!$D$203:$AS$234,10,FALSE))</f>
        <v/>
      </c>
      <c r="ED15" s="29" t="str">
        <f t="shared" si="26"/>
        <v/>
      </c>
      <c r="EF15" s="25">
        <v>9</v>
      </c>
      <c r="EG15" s="28"/>
      <c r="EH15" s="5" t="str">
        <f>IF(EI$2="","",HLOOKUP(EI$2,Instructions!$D$203:$AS$234,10,FALSE))</f>
        <v/>
      </c>
      <c r="EI15" s="29" t="str">
        <f t="shared" si="27"/>
        <v/>
      </c>
      <c r="EK15" s="25">
        <v>9</v>
      </c>
      <c r="EL15" s="28"/>
      <c r="EM15" s="5" t="str">
        <f>IF(EN$2="","",HLOOKUP(EN$2,Instructions!$D$203:$AS$234,10,FALSE))</f>
        <v/>
      </c>
      <c r="EN15" s="29" t="str">
        <f t="shared" si="28"/>
        <v/>
      </c>
      <c r="EP15" s="25">
        <v>9</v>
      </c>
      <c r="EQ15" s="28"/>
      <c r="ER15" s="5" t="str">
        <f>IF(ES$2="","",HLOOKUP(ES$2,Instructions!$D$203:$AS$234,10,FALSE))</f>
        <v/>
      </c>
      <c r="ES15" s="29" t="str">
        <f t="shared" si="29"/>
        <v/>
      </c>
      <c r="EU15" s="25">
        <v>9</v>
      </c>
      <c r="EV15" s="28"/>
      <c r="EW15" s="5" t="str">
        <f>IF(EX$2="","",HLOOKUP(EX$2,Instructions!$D$203:$AS$234,10,FALSE))</f>
        <v/>
      </c>
      <c r="EX15" s="29" t="str">
        <f t="shared" si="30"/>
        <v/>
      </c>
      <c r="EZ15" s="25">
        <v>9</v>
      </c>
      <c r="FA15" s="28"/>
      <c r="FB15" s="5" t="str">
        <f>IF(FC$2="","",HLOOKUP(FC$2,Instructions!$D$203:$AS$234,10,FALSE))</f>
        <v/>
      </c>
      <c r="FC15" s="29" t="str">
        <f t="shared" si="31"/>
        <v/>
      </c>
      <c r="FE15" s="25">
        <v>9</v>
      </c>
      <c r="FF15" s="28"/>
      <c r="FG15" s="5" t="str">
        <f>IF(FH$2="","",HLOOKUP(FH$2,Instructions!$D$203:$AS$234,10,FALSE))</f>
        <v/>
      </c>
      <c r="FH15" s="29" t="str">
        <f t="shared" si="32"/>
        <v/>
      </c>
      <c r="FJ15" s="25">
        <v>9</v>
      </c>
      <c r="FK15" s="28"/>
      <c r="FL15" s="5" t="str">
        <f>IF(FM$2="","",HLOOKUP(FM$2,Instructions!$D$203:$AS$234,10,FALSE))</f>
        <v/>
      </c>
      <c r="FM15" s="29" t="str">
        <f t="shared" si="33"/>
        <v/>
      </c>
      <c r="FO15" s="25">
        <v>9</v>
      </c>
      <c r="FP15" s="28"/>
      <c r="FQ15" s="5" t="str">
        <f>IF(FR$2="","",HLOOKUP(FR$2,Instructions!$D$203:$AS$234,10,FALSE))</f>
        <v/>
      </c>
      <c r="FR15" s="29" t="str">
        <f t="shared" si="34"/>
        <v/>
      </c>
      <c r="FT15" s="25">
        <v>9</v>
      </c>
      <c r="FU15" s="28"/>
      <c r="FV15" s="5" t="str">
        <f>IF(FW$2="","",HLOOKUP(FW$2,Instructions!$D$203:$AS$234,10,FALSE))</f>
        <v/>
      </c>
      <c r="FW15" s="29" t="str">
        <f t="shared" si="35"/>
        <v/>
      </c>
      <c r="FY15" s="25">
        <v>9</v>
      </c>
      <c r="FZ15" s="28"/>
      <c r="GA15" s="5" t="str">
        <f>IF(GB$2="","",HLOOKUP(GB$2,Instructions!$D$203:$AS$234,10,FALSE))</f>
        <v/>
      </c>
      <c r="GB15" s="29" t="str">
        <f t="shared" si="36"/>
        <v/>
      </c>
      <c r="GD15" s="25">
        <v>9</v>
      </c>
      <c r="GE15" s="28"/>
      <c r="GF15" s="5" t="str">
        <f>IF(GG$2="","",HLOOKUP(GG$2,Instructions!$D$203:$AS$234,10,FALSE))</f>
        <v/>
      </c>
      <c r="GG15" s="29" t="str">
        <f t="shared" si="37"/>
        <v/>
      </c>
      <c r="GI15" s="25">
        <v>9</v>
      </c>
      <c r="GJ15" s="28"/>
      <c r="GK15" s="5" t="str">
        <f>IF(GL$2="","",HLOOKUP(GL$2,Instructions!$D$203:$AS$234,10,FALSE))</f>
        <v/>
      </c>
      <c r="GL15" s="29" t="str">
        <f t="shared" si="38"/>
        <v/>
      </c>
      <c r="GN15" s="25">
        <v>9</v>
      </c>
      <c r="GO15" s="28"/>
      <c r="GP15" s="5" t="str">
        <f>IF(GQ$2="","",HLOOKUP(GQ$2,Instructions!$D$203:$AS$234,10,FALSE))</f>
        <v/>
      </c>
      <c r="GQ15" s="29" t="str">
        <f t="shared" si="39"/>
        <v/>
      </c>
    </row>
    <row r="16" spans="1:199" x14ac:dyDescent="0.3">
      <c r="A16" s="25">
        <v>10</v>
      </c>
      <c r="B16" s="28"/>
      <c r="C16" s="5" t="str">
        <f>IF(D$2="","",HLOOKUP(D$2,Instructions!$D$203:$AS$234,11,FALSE))</f>
        <v/>
      </c>
      <c r="D16" s="29" t="str">
        <f t="shared" si="0"/>
        <v/>
      </c>
      <c r="F16" s="25">
        <v>10</v>
      </c>
      <c r="G16" s="28"/>
      <c r="H16" s="5" t="str">
        <f>IF(I$2="","",HLOOKUP(I$2,Instructions!$D$203:$AS$234,11,FALSE))</f>
        <v/>
      </c>
      <c r="I16" s="29" t="str">
        <f t="shared" si="1"/>
        <v/>
      </c>
      <c r="K16" s="25">
        <v>10</v>
      </c>
      <c r="L16" s="28"/>
      <c r="M16" s="5" t="str">
        <f>IF(N$2="","",HLOOKUP(N$2,Instructions!$D$203:$AS$234,11,FALSE))</f>
        <v/>
      </c>
      <c r="N16" s="29" t="str">
        <f t="shared" si="2"/>
        <v/>
      </c>
      <c r="P16" s="25">
        <v>10</v>
      </c>
      <c r="Q16" s="28"/>
      <c r="R16" s="5" t="str">
        <f>IF(S$2="","",HLOOKUP(S$2,Instructions!$D$203:$AS$234,11,FALSE))</f>
        <v/>
      </c>
      <c r="S16" s="29" t="str">
        <f t="shared" si="3"/>
        <v/>
      </c>
      <c r="U16" s="25">
        <v>10</v>
      </c>
      <c r="V16" s="28"/>
      <c r="W16" s="5" t="str">
        <f>IF(X$2="","",HLOOKUP(X$2,Instructions!$D$203:$AS$234,11,FALSE))</f>
        <v/>
      </c>
      <c r="X16" s="29" t="str">
        <f t="shared" si="4"/>
        <v/>
      </c>
      <c r="Z16" s="25">
        <v>10</v>
      </c>
      <c r="AA16" s="28"/>
      <c r="AB16" s="5" t="str">
        <f>IF(AC$2="","",HLOOKUP(AC$2,Instructions!$D$203:$AS$234,11,FALSE))</f>
        <v/>
      </c>
      <c r="AC16" s="29" t="str">
        <f t="shared" si="5"/>
        <v/>
      </c>
      <c r="AE16" s="25">
        <v>10</v>
      </c>
      <c r="AF16" s="28"/>
      <c r="AG16" s="5" t="str">
        <f>IF(AH$2="","",HLOOKUP(AH$2,Instructions!$D$203:$AS$234,11,FALSE))</f>
        <v/>
      </c>
      <c r="AH16" s="29" t="str">
        <f t="shared" si="6"/>
        <v/>
      </c>
      <c r="AJ16" s="25">
        <v>10</v>
      </c>
      <c r="AK16" s="28"/>
      <c r="AL16" s="5" t="str">
        <f>IF(AM$2="","",HLOOKUP(AM$2,Instructions!$D$203:$AS$234,11,FALSE))</f>
        <v/>
      </c>
      <c r="AM16" s="29" t="str">
        <f t="shared" si="7"/>
        <v/>
      </c>
      <c r="AO16" s="25">
        <v>10</v>
      </c>
      <c r="AP16" s="28"/>
      <c r="AQ16" s="5" t="str">
        <f>IF(AR$2="","",HLOOKUP(AR$2,Instructions!$D$203:$AS$234,11,FALSE))</f>
        <v/>
      </c>
      <c r="AR16" s="29" t="str">
        <f t="shared" si="8"/>
        <v/>
      </c>
      <c r="AT16" s="25">
        <v>10</v>
      </c>
      <c r="AU16" s="28"/>
      <c r="AV16" s="5" t="str">
        <f>IF(AW$2="","",HLOOKUP(AW$2,Instructions!$D$203:$AS$234,11,FALSE))</f>
        <v/>
      </c>
      <c r="AW16" s="29" t="str">
        <f t="shared" si="9"/>
        <v/>
      </c>
      <c r="AY16" s="25">
        <v>10</v>
      </c>
      <c r="AZ16" s="28"/>
      <c r="BA16" s="5" t="str">
        <f>IF(BB$2="","",HLOOKUP(BB$2,Instructions!$D$203:$AS$234,11,FALSE))</f>
        <v/>
      </c>
      <c r="BB16" s="29" t="str">
        <f t="shared" si="10"/>
        <v/>
      </c>
      <c r="BD16" s="25">
        <v>10</v>
      </c>
      <c r="BE16" s="28"/>
      <c r="BF16" s="5" t="str">
        <f>IF(BG$2="","",HLOOKUP(BG$2,Instructions!$D$203:$AS$234,11,FALSE))</f>
        <v/>
      </c>
      <c r="BG16" s="29" t="str">
        <f t="shared" si="11"/>
        <v/>
      </c>
      <c r="BI16" s="25">
        <v>10</v>
      </c>
      <c r="BJ16" s="28"/>
      <c r="BK16" s="5" t="str">
        <f>IF(BL$2="","",HLOOKUP(BL$2,Instructions!$D$203:$AS$234,11,FALSE))</f>
        <v/>
      </c>
      <c r="BL16" s="29" t="str">
        <f t="shared" si="12"/>
        <v/>
      </c>
      <c r="BN16" s="25">
        <v>10</v>
      </c>
      <c r="BO16" s="28"/>
      <c r="BP16" s="5" t="str">
        <f>IF(BQ$2="","",HLOOKUP(BQ$2,Instructions!$D$203:$AS$234,11,FALSE))</f>
        <v/>
      </c>
      <c r="BQ16" s="29" t="str">
        <f t="shared" si="13"/>
        <v/>
      </c>
      <c r="BS16" s="25">
        <v>10</v>
      </c>
      <c r="BT16" s="28"/>
      <c r="BU16" s="5" t="str">
        <f>IF(BV$2="","",HLOOKUP(BV$2,Instructions!$D$203:$AS$234,11,FALSE))</f>
        <v/>
      </c>
      <c r="BV16" s="29" t="str">
        <f t="shared" si="14"/>
        <v/>
      </c>
      <c r="BX16" s="25">
        <v>10</v>
      </c>
      <c r="BY16" s="28"/>
      <c r="BZ16" s="5" t="str">
        <f>IF(CA$2="","",HLOOKUP(CA$2,Instructions!$D$203:$AS$234,11,FALSE))</f>
        <v/>
      </c>
      <c r="CA16" s="29" t="str">
        <f t="shared" si="15"/>
        <v/>
      </c>
      <c r="CC16" s="25">
        <v>10</v>
      </c>
      <c r="CD16" s="28"/>
      <c r="CE16" s="5" t="str">
        <f>IF(CF$2="","",HLOOKUP(CF$2,Instructions!$D$203:$AS$234,11,FALSE))</f>
        <v/>
      </c>
      <c r="CF16" s="29" t="str">
        <f t="shared" si="16"/>
        <v/>
      </c>
      <c r="CH16" s="25">
        <v>10</v>
      </c>
      <c r="CI16" s="28"/>
      <c r="CJ16" s="5" t="str">
        <f>IF(CK$2="","",HLOOKUP(CK$2,Instructions!$D$203:$AS$234,11,FALSE))</f>
        <v/>
      </c>
      <c r="CK16" s="29" t="str">
        <f t="shared" si="17"/>
        <v/>
      </c>
      <c r="CM16" s="25">
        <v>10</v>
      </c>
      <c r="CN16" s="28"/>
      <c r="CO16" s="5" t="str">
        <f>IF(CP$2="","",HLOOKUP(CP$2,Instructions!$D$203:$AS$234,11,FALSE))</f>
        <v/>
      </c>
      <c r="CP16" s="29" t="str">
        <f t="shared" si="18"/>
        <v/>
      </c>
      <c r="CR16" s="25">
        <v>10</v>
      </c>
      <c r="CS16" s="28"/>
      <c r="CT16" s="5" t="str">
        <f>IF(CU$2="","",HLOOKUP(CU$2,Instructions!$D$203:$AS$234,11,FALSE))</f>
        <v/>
      </c>
      <c r="CU16" s="29" t="str">
        <f t="shared" si="19"/>
        <v/>
      </c>
      <c r="CW16" s="25">
        <v>10</v>
      </c>
      <c r="CX16" s="28"/>
      <c r="CY16" s="5" t="str">
        <f>IF(CZ$2="","",HLOOKUP(CZ$2,Instructions!$D$203:$AS$234,11,FALSE))</f>
        <v/>
      </c>
      <c r="CZ16" s="29" t="str">
        <f t="shared" si="20"/>
        <v/>
      </c>
      <c r="DB16" s="25">
        <v>10</v>
      </c>
      <c r="DC16" s="28"/>
      <c r="DD16" s="5" t="str">
        <f>IF(DE$2="","",HLOOKUP(DE$2,Instructions!$D$203:$AS$234,11,FALSE))</f>
        <v/>
      </c>
      <c r="DE16" s="29" t="str">
        <f t="shared" si="21"/>
        <v/>
      </c>
      <c r="DG16" s="25">
        <v>10</v>
      </c>
      <c r="DH16" s="28"/>
      <c r="DI16" s="5" t="str">
        <f>IF(DJ$2="","",HLOOKUP(DJ$2,Instructions!$D$203:$AS$234,11,FALSE))</f>
        <v/>
      </c>
      <c r="DJ16" s="29" t="str">
        <f t="shared" si="22"/>
        <v/>
      </c>
      <c r="DL16" s="25">
        <v>10</v>
      </c>
      <c r="DM16" s="28"/>
      <c r="DN16" s="5" t="str">
        <f>IF(DO$2="","",HLOOKUP(DO$2,Instructions!$D$203:$AS$234,11,FALSE))</f>
        <v/>
      </c>
      <c r="DO16" s="29" t="str">
        <f t="shared" si="23"/>
        <v/>
      </c>
      <c r="DQ16" s="25">
        <v>10</v>
      </c>
      <c r="DR16" s="28"/>
      <c r="DS16" s="5" t="str">
        <f>IF(DT$2="","",HLOOKUP(DT$2,Instructions!$D$203:$AS$234,11,FALSE))</f>
        <v/>
      </c>
      <c r="DT16" s="29" t="str">
        <f t="shared" si="24"/>
        <v/>
      </c>
      <c r="DV16" s="25">
        <v>10</v>
      </c>
      <c r="DW16" s="28"/>
      <c r="DX16" s="5" t="str">
        <f>IF(DY$2="","",HLOOKUP(DY$2,Instructions!$D$203:$AS$234,11,FALSE))</f>
        <v/>
      </c>
      <c r="DY16" s="29" t="str">
        <f t="shared" si="25"/>
        <v/>
      </c>
      <c r="EA16" s="25">
        <v>10</v>
      </c>
      <c r="EB16" s="28"/>
      <c r="EC16" s="5" t="str">
        <f>IF(ED$2="","",HLOOKUP(ED$2,Instructions!$D$203:$AS$234,11,FALSE))</f>
        <v/>
      </c>
      <c r="ED16" s="29" t="str">
        <f t="shared" si="26"/>
        <v/>
      </c>
      <c r="EF16" s="25">
        <v>10</v>
      </c>
      <c r="EG16" s="28"/>
      <c r="EH16" s="5" t="str">
        <f>IF(EI$2="","",HLOOKUP(EI$2,Instructions!$D$203:$AS$234,11,FALSE))</f>
        <v/>
      </c>
      <c r="EI16" s="29" t="str">
        <f t="shared" si="27"/>
        <v/>
      </c>
      <c r="EK16" s="25">
        <v>10</v>
      </c>
      <c r="EL16" s="28"/>
      <c r="EM16" s="5" t="str">
        <f>IF(EN$2="","",HLOOKUP(EN$2,Instructions!$D$203:$AS$234,11,FALSE))</f>
        <v/>
      </c>
      <c r="EN16" s="29" t="str">
        <f t="shared" si="28"/>
        <v/>
      </c>
      <c r="EP16" s="25">
        <v>10</v>
      </c>
      <c r="EQ16" s="28"/>
      <c r="ER16" s="5" t="str">
        <f>IF(ES$2="","",HLOOKUP(ES$2,Instructions!$D$203:$AS$234,11,FALSE))</f>
        <v/>
      </c>
      <c r="ES16" s="29" t="str">
        <f t="shared" si="29"/>
        <v/>
      </c>
      <c r="EU16" s="25">
        <v>10</v>
      </c>
      <c r="EV16" s="28"/>
      <c r="EW16" s="5" t="str">
        <f>IF(EX$2="","",HLOOKUP(EX$2,Instructions!$D$203:$AS$234,11,FALSE))</f>
        <v/>
      </c>
      <c r="EX16" s="29" t="str">
        <f t="shared" si="30"/>
        <v/>
      </c>
      <c r="EZ16" s="25">
        <v>10</v>
      </c>
      <c r="FA16" s="28"/>
      <c r="FB16" s="5" t="str">
        <f>IF(FC$2="","",HLOOKUP(FC$2,Instructions!$D$203:$AS$234,11,FALSE))</f>
        <v/>
      </c>
      <c r="FC16" s="29" t="str">
        <f t="shared" si="31"/>
        <v/>
      </c>
      <c r="FE16" s="25">
        <v>10</v>
      </c>
      <c r="FF16" s="28"/>
      <c r="FG16" s="5" t="str">
        <f>IF(FH$2="","",HLOOKUP(FH$2,Instructions!$D$203:$AS$234,11,FALSE))</f>
        <v/>
      </c>
      <c r="FH16" s="29" t="str">
        <f t="shared" si="32"/>
        <v/>
      </c>
      <c r="FJ16" s="25">
        <v>10</v>
      </c>
      <c r="FK16" s="28"/>
      <c r="FL16" s="5" t="str">
        <f>IF(FM$2="","",HLOOKUP(FM$2,Instructions!$D$203:$AS$234,11,FALSE))</f>
        <v/>
      </c>
      <c r="FM16" s="29" t="str">
        <f t="shared" si="33"/>
        <v/>
      </c>
      <c r="FO16" s="25">
        <v>10</v>
      </c>
      <c r="FP16" s="28"/>
      <c r="FQ16" s="5" t="str">
        <f>IF(FR$2="","",HLOOKUP(FR$2,Instructions!$D$203:$AS$234,11,FALSE))</f>
        <v/>
      </c>
      <c r="FR16" s="29" t="str">
        <f t="shared" si="34"/>
        <v/>
      </c>
      <c r="FT16" s="25">
        <v>10</v>
      </c>
      <c r="FU16" s="28"/>
      <c r="FV16" s="5" t="str">
        <f>IF(FW$2="","",HLOOKUP(FW$2,Instructions!$D$203:$AS$234,11,FALSE))</f>
        <v/>
      </c>
      <c r="FW16" s="29" t="str">
        <f t="shared" si="35"/>
        <v/>
      </c>
      <c r="FY16" s="25">
        <v>10</v>
      </c>
      <c r="FZ16" s="28"/>
      <c r="GA16" s="5" t="str">
        <f>IF(GB$2="","",HLOOKUP(GB$2,Instructions!$D$203:$AS$234,11,FALSE))</f>
        <v/>
      </c>
      <c r="GB16" s="29" t="str">
        <f t="shared" si="36"/>
        <v/>
      </c>
      <c r="GD16" s="25">
        <v>10</v>
      </c>
      <c r="GE16" s="28"/>
      <c r="GF16" s="5" t="str">
        <f>IF(GG$2="","",HLOOKUP(GG$2,Instructions!$D$203:$AS$234,11,FALSE))</f>
        <v/>
      </c>
      <c r="GG16" s="29" t="str">
        <f t="shared" si="37"/>
        <v/>
      </c>
      <c r="GI16" s="25">
        <v>10</v>
      </c>
      <c r="GJ16" s="28"/>
      <c r="GK16" s="5" t="str">
        <f>IF(GL$2="","",HLOOKUP(GL$2,Instructions!$D$203:$AS$234,11,FALSE))</f>
        <v/>
      </c>
      <c r="GL16" s="29" t="str">
        <f t="shared" si="38"/>
        <v/>
      </c>
      <c r="GN16" s="25">
        <v>10</v>
      </c>
      <c r="GO16" s="28"/>
      <c r="GP16" s="5" t="str">
        <f>IF(GQ$2="","",HLOOKUP(GQ$2,Instructions!$D$203:$AS$234,11,FALSE))</f>
        <v/>
      </c>
      <c r="GQ16" s="29" t="str">
        <f t="shared" si="39"/>
        <v/>
      </c>
    </row>
    <row r="17" spans="1:199" x14ac:dyDescent="0.3">
      <c r="A17" s="25">
        <v>11</v>
      </c>
      <c r="B17" s="28"/>
      <c r="C17" s="5" t="str">
        <f>IF(D$2="","",HLOOKUP(D$2,Instructions!$D$203:$AS$234,12,FALSE))</f>
        <v/>
      </c>
      <c r="D17" s="29" t="str">
        <f t="shared" si="0"/>
        <v/>
      </c>
      <c r="F17" s="25">
        <v>11</v>
      </c>
      <c r="G17" s="28"/>
      <c r="H17" s="5" t="str">
        <f>IF(I$2="","",HLOOKUP(I$2,Instructions!$D$203:$AS$234,12,FALSE))</f>
        <v/>
      </c>
      <c r="I17" s="29" t="str">
        <f t="shared" si="1"/>
        <v/>
      </c>
      <c r="K17" s="25">
        <v>11</v>
      </c>
      <c r="L17" s="28"/>
      <c r="M17" s="5" t="str">
        <f>IF(N$2="","",HLOOKUP(N$2,Instructions!$D$203:$AS$234,12,FALSE))</f>
        <v/>
      </c>
      <c r="N17" s="29" t="str">
        <f t="shared" si="2"/>
        <v/>
      </c>
      <c r="P17" s="25">
        <v>11</v>
      </c>
      <c r="Q17" s="28"/>
      <c r="R17" s="5" t="str">
        <f>IF(S$2="","",HLOOKUP(S$2,Instructions!$D$203:$AS$234,12,FALSE))</f>
        <v/>
      </c>
      <c r="S17" s="29" t="str">
        <f t="shared" si="3"/>
        <v/>
      </c>
      <c r="U17" s="25">
        <v>11</v>
      </c>
      <c r="V17" s="28"/>
      <c r="W17" s="5" t="str">
        <f>IF(X$2="","",HLOOKUP(X$2,Instructions!$D$203:$AS$234,12,FALSE))</f>
        <v/>
      </c>
      <c r="X17" s="29" t="str">
        <f t="shared" si="4"/>
        <v/>
      </c>
      <c r="Z17" s="25">
        <v>11</v>
      </c>
      <c r="AA17" s="28"/>
      <c r="AB17" s="5" t="str">
        <f>IF(AC$2="","",HLOOKUP(AC$2,Instructions!$D$203:$AS$234,12,FALSE))</f>
        <v/>
      </c>
      <c r="AC17" s="29" t="str">
        <f t="shared" si="5"/>
        <v/>
      </c>
      <c r="AE17" s="25">
        <v>11</v>
      </c>
      <c r="AF17" s="28"/>
      <c r="AG17" s="5" t="str">
        <f>IF(AH$2="","",HLOOKUP(AH$2,Instructions!$D$203:$AS$234,12,FALSE))</f>
        <v/>
      </c>
      <c r="AH17" s="29" t="str">
        <f t="shared" si="6"/>
        <v/>
      </c>
      <c r="AJ17" s="25">
        <v>11</v>
      </c>
      <c r="AK17" s="28"/>
      <c r="AL17" s="5" t="str">
        <f>IF(AM$2="","",HLOOKUP(AM$2,Instructions!$D$203:$AS$234,12,FALSE))</f>
        <v/>
      </c>
      <c r="AM17" s="29" t="str">
        <f t="shared" si="7"/>
        <v/>
      </c>
      <c r="AO17" s="25">
        <v>11</v>
      </c>
      <c r="AP17" s="28"/>
      <c r="AQ17" s="5" t="str">
        <f>IF(AR$2="","",HLOOKUP(AR$2,Instructions!$D$203:$AS$234,12,FALSE))</f>
        <v/>
      </c>
      <c r="AR17" s="29" t="str">
        <f t="shared" si="8"/>
        <v/>
      </c>
      <c r="AT17" s="25">
        <v>11</v>
      </c>
      <c r="AU17" s="28"/>
      <c r="AV17" s="5" t="str">
        <f>IF(AW$2="","",HLOOKUP(AW$2,Instructions!$D$203:$AS$234,12,FALSE))</f>
        <v/>
      </c>
      <c r="AW17" s="29" t="str">
        <f t="shared" si="9"/>
        <v/>
      </c>
      <c r="AY17" s="25">
        <v>11</v>
      </c>
      <c r="AZ17" s="28"/>
      <c r="BA17" s="5" t="str">
        <f>IF(BB$2="","",HLOOKUP(BB$2,Instructions!$D$203:$AS$234,12,FALSE))</f>
        <v/>
      </c>
      <c r="BB17" s="29" t="str">
        <f t="shared" si="10"/>
        <v/>
      </c>
      <c r="BD17" s="25">
        <v>11</v>
      </c>
      <c r="BE17" s="28"/>
      <c r="BF17" s="5" t="str">
        <f>IF(BG$2="","",HLOOKUP(BG$2,Instructions!$D$203:$AS$234,12,FALSE))</f>
        <v/>
      </c>
      <c r="BG17" s="29" t="str">
        <f t="shared" si="11"/>
        <v/>
      </c>
      <c r="BI17" s="25">
        <v>11</v>
      </c>
      <c r="BJ17" s="28"/>
      <c r="BK17" s="5" t="str">
        <f>IF(BL$2="","",HLOOKUP(BL$2,Instructions!$D$203:$AS$234,12,FALSE))</f>
        <v/>
      </c>
      <c r="BL17" s="29" t="str">
        <f t="shared" si="12"/>
        <v/>
      </c>
      <c r="BN17" s="25">
        <v>11</v>
      </c>
      <c r="BO17" s="28"/>
      <c r="BP17" s="5" t="str">
        <f>IF(BQ$2="","",HLOOKUP(BQ$2,Instructions!$D$203:$AS$234,12,FALSE))</f>
        <v/>
      </c>
      <c r="BQ17" s="29" t="str">
        <f t="shared" si="13"/>
        <v/>
      </c>
      <c r="BS17" s="25">
        <v>11</v>
      </c>
      <c r="BT17" s="28"/>
      <c r="BU17" s="5" t="str">
        <f>IF(BV$2="","",HLOOKUP(BV$2,Instructions!$D$203:$AS$234,12,FALSE))</f>
        <v/>
      </c>
      <c r="BV17" s="29" t="str">
        <f t="shared" si="14"/>
        <v/>
      </c>
      <c r="BX17" s="25">
        <v>11</v>
      </c>
      <c r="BY17" s="28"/>
      <c r="BZ17" s="5" t="str">
        <f>IF(CA$2="","",HLOOKUP(CA$2,Instructions!$D$203:$AS$234,12,FALSE))</f>
        <v/>
      </c>
      <c r="CA17" s="29" t="str">
        <f t="shared" si="15"/>
        <v/>
      </c>
      <c r="CC17" s="25">
        <v>11</v>
      </c>
      <c r="CD17" s="28"/>
      <c r="CE17" s="5" t="str">
        <f>IF(CF$2="","",HLOOKUP(CF$2,Instructions!$D$203:$AS$234,12,FALSE))</f>
        <v/>
      </c>
      <c r="CF17" s="29" t="str">
        <f t="shared" si="16"/>
        <v/>
      </c>
      <c r="CH17" s="25">
        <v>11</v>
      </c>
      <c r="CI17" s="28"/>
      <c r="CJ17" s="5" t="str">
        <f>IF(CK$2="","",HLOOKUP(CK$2,Instructions!$D$203:$AS$234,12,FALSE))</f>
        <v/>
      </c>
      <c r="CK17" s="29" t="str">
        <f t="shared" si="17"/>
        <v/>
      </c>
      <c r="CM17" s="25">
        <v>11</v>
      </c>
      <c r="CN17" s="28"/>
      <c r="CO17" s="5" t="str">
        <f>IF(CP$2="","",HLOOKUP(CP$2,Instructions!$D$203:$AS$234,12,FALSE))</f>
        <v/>
      </c>
      <c r="CP17" s="29" t="str">
        <f t="shared" si="18"/>
        <v/>
      </c>
      <c r="CR17" s="25">
        <v>11</v>
      </c>
      <c r="CS17" s="28"/>
      <c r="CT17" s="5" t="str">
        <f>IF(CU$2="","",HLOOKUP(CU$2,Instructions!$D$203:$AS$234,12,FALSE))</f>
        <v/>
      </c>
      <c r="CU17" s="29" t="str">
        <f t="shared" si="19"/>
        <v/>
      </c>
      <c r="CW17" s="25">
        <v>11</v>
      </c>
      <c r="CX17" s="28"/>
      <c r="CY17" s="5" t="str">
        <f>IF(CZ$2="","",HLOOKUP(CZ$2,Instructions!$D$203:$AS$234,12,FALSE))</f>
        <v/>
      </c>
      <c r="CZ17" s="29" t="str">
        <f t="shared" si="20"/>
        <v/>
      </c>
      <c r="DB17" s="25">
        <v>11</v>
      </c>
      <c r="DC17" s="28"/>
      <c r="DD17" s="5" t="str">
        <f>IF(DE$2="","",HLOOKUP(DE$2,Instructions!$D$203:$AS$234,12,FALSE))</f>
        <v/>
      </c>
      <c r="DE17" s="29" t="str">
        <f t="shared" si="21"/>
        <v/>
      </c>
      <c r="DG17" s="25">
        <v>11</v>
      </c>
      <c r="DH17" s="28"/>
      <c r="DI17" s="5" t="str">
        <f>IF(DJ$2="","",HLOOKUP(DJ$2,Instructions!$D$203:$AS$234,12,FALSE))</f>
        <v/>
      </c>
      <c r="DJ17" s="29" t="str">
        <f t="shared" si="22"/>
        <v/>
      </c>
      <c r="DL17" s="25">
        <v>11</v>
      </c>
      <c r="DM17" s="28"/>
      <c r="DN17" s="5" t="str">
        <f>IF(DO$2="","",HLOOKUP(DO$2,Instructions!$D$203:$AS$234,12,FALSE))</f>
        <v/>
      </c>
      <c r="DO17" s="29" t="str">
        <f t="shared" si="23"/>
        <v/>
      </c>
      <c r="DQ17" s="25">
        <v>11</v>
      </c>
      <c r="DR17" s="28"/>
      <c r="DS17" s="5" t="str">
        <f>IF(DT$2="","",HLOOKUP(DT$2,Instructions!$D$203:$AS$234,12,FALSE))</f>
        <v/>
      </c>
      <c r="DT17" s="29" t="str">
        <f t="shared" si="24"/>
        <v/>
      </c>
      <c r="DV17" s="25">
        <v>11</v>
      </c>
      <c r="DW17" s="28"/>
      <c r="DX17" s="5" t="str">
        <f>IF(DY$2="","",HLOOKUP(DY$2,Instructions!$D$203:$AS$234,12,FALSE))</f>
        <v/>
      </c>
      <c r="DY17" s="29" t="str">
        <f t="shared" si="25"/>
        <v/>
      </c>
      <c r="EA17" s="25">
        <v>11</v>
      </c>
      <c r="EB17" s="28"/>
      <c r="EC17" s="5" t="str">
        <f>IF(ED$2="","",HLOOKUP(ED$2,Instructions!$D$203:$AS$234,12,FALSE))</f>
        <v/>
      </c>
      <c r="ED17" s="29" t="str">
        <f t="shared" si="26"/>
        <v/>
      </c>
      <c r="EF17" s="25">
        <v>11</v>
      </c>
      <c r="EG17" s="28"/>
      <c r="EH17" s="5" t="str">
        <f>IF(EI$2="","",HLOOKUP(EI$2,Instructions!$D$203:$AS$234,12,FALSE))</f>
        <v/>
      </c>
      <c r="EI17" s="29" t="str">
        <f t="shared" si="27"/>
        <v/>
      </c>
      <c r="EK17" s="25">
        <v>11</v>
      </c>
      <c r="EL17" s="28"/>
      <c r="EM17" s="5" t="str">
        <f>IF(EN$2="","",HLOOKUP(EN$2,Instructions!$D$203:$AS$234,12,FALSE))</f>
        <v/>
      </c>
      <c r="EN17" s="29" t="str">
        <f t="shared" si="28"/>
        <v/>
      </c>
      <c r="EP17" s="25">
        <v>11</v>
      </c>
      <c r="EQ17" s="28"/>
      <c r="ER17" s="5" t="str">
        <f>IF(ES$2="","",HLOOKUP(ES$2,Instructions!$D$203:$AS$234,12,FALSE))</f>
        <v/>
      </c>
      <c r="ES17" s="29" t="str">
        <f t="shared" si="29"/>
        <v/>
      </c>
      <c r="EU17" s="25">
        <v>11</v>
      </c>
      <c r="EV17" s="28"/>
      <c r="EW17" s="5" t="str">
        <f>IF(EX$2="","",HLOOKUP(EX$2,Instructions!$D$203:$AS$234,12,FALSE))</f>
        <v/>
      </c>
      <c r="EX17" s="29" t="str">
        <f t="shared" si="30"/>
        <v/>
      </c>
      <c r="EZ17" s="25">
        <v>11</v>
      </c>
      <c r="FA17" s="28"/>
      <c r="FB17" s="5" t="str">
        <f>IF(FC$2="","",HLOOKUP(FC$2,Instructions!$D$203:$AS$234,12,FALSE))</f>
        <v/>
      </c>
      <c r="FC17" s="29" t="str">
        <f t="shared" si="31"/>
        <v/>
      </c>
      <c r="FE17" s="25">
        <v>11</v>
      </c>
      <c r="FF17" s="28"/>
      <c r="FG17" s="5" t="str">
        <f>IF(FH$2="","",HLOOKUP(FH$2,Instructions!$D$203:$AS$234,12,FALSE))</f>
        <v/>
      </c>
      <c r="FH17" s="29" t="str">
        <f t="shared" si="32"/>
        <v/>
      </c>
      <c r="FJ17" s="25">
        <v>11</v>
      </c>
      <c r="FK17" s="28"/>
      <c r="FL17" s="5" t="str">
        <f>IF(FM$2="","",HLOOKUP(FM$2,Instructions!$D$203:$AS$234,12,FALSE))</f>
        <v/>
      </c>
      <c r="FM17" s="29" t="str">
        <f t="shared" si="33"/>
        <v/>
      </c>
      <c r="FO17" s="25">
        <v>11</v>
      </c>
      <c r="FP17" s="28"/>
      <c r="FQ17" s="5" t="str">
        <f>IF(FR$2="","",HLOOKUP(FR$2,Instructions!$D$203:$AS$234,12,FALSE))</f>
        <v/>
      </c>
      <c r="FR17" s="29" t="str">
        <f t="shared" si="34"/>
        <v/>
      </c>
      <c r="FT17" s="25">
        <v>11</v>
      </c>
      <c r="FU17" s="28"/>
      <c r="FV17" s="5" t="str">
        <f>IF(FW$2="","",HLOOKUP(FW$2,Instructions!$D$203:$AS$234,12,FALSE))</f>
        <v/>
      </c>
      <c r="FW17" s="29" t="str">
        <f t="shared" si="35"/>
        <v/>
      </c>
      <c r="FY17" s="25">
        <v>11</v>
      </c>
      <c r="FZ17" s="28"/>
      <c r="GA17" s="5" t="str">
        <f>IF(GB$2="","",HLOOKUP(GB$2,Instructions!$D$203:$AS$234,12,FALSE))</f>
        <v/>
      </c>
      <c r="GB17" s="29" t="str">
        <f t="shared" si="36"/>
        <v/>
      </c>
      <c r="GD17" s="25">
        <v>11</v>
      </c>
      <c r="GE17" s="28"/>
      <c r="GF17" s="5" t="str">
        <f>IF(GG$2="","",HLOOKUP(GG$2,Instructions!$D$203:$AS$234,12,FALSE))</f>
        <v/>
      </c>
      <c r="GG17" s="29" t="str">
        <f t="shared" si="37"/>
        <v/>
      </c>
      <c r="GI17" s="25">
        <v>11</v>
      </c>
      <c r="GJ17" s="28"/>
      <c r="GK17" s="5" t="str">
        <f>IF(GL$2="","",HLOOKUP(GL$2,Instructions!$D$203:$AS$234,12,FALSE))</f>
        <v/>
      </c>
      <c r="GL17" s="29" t="str">
        <f t="shared" si="38"/>
        <v/>
      </c>
      <c r="GN17" s="25">
        <v>11</v>
      </c>
      <c r="GO17" s="28"/>
      <c r="GP17" s="5" t="str">
        <f>IF(GQ$2="","",HLOOKUP(GQ$2,Instructions!$D$203:$AS$234,12,FALSE))</f>
        <v/>
      </c>
      <c r="GQ17" s="29" t="str">
        <f t="shared" si="39"/>
        <v/>
      </c>
    </row>
    <row r="18" spans="1:199" x14ac:dyDescent="0.3">
      <c r="A18" s="25">
        <v>12</v>
      </c>
      <c r="B18" s="28"/>
      <c r="C18" s="5" t="str">
        <f>IF(D$2="","",HLOOKUP(D$2,Instructions!$D$203:$AS$234,13,FALSE))</f>
        <v/>
      </c>
      <c r="D18" s="29" t="str">
        <f t="shared" si="0"/>
        <v/>
      </c>
      <c r="F18" s="25">
        <v>12</v>
      </c>
      <c r="G18" s="28"/>
      <c r="H18" s="5" t="str">
        <f>IF(I$2="","",HLOOKUP(I$2,Instructions!$D$203:$AS$234,13,FALSE))</f>
        <v/>
      </c>
      <c r="I18" s="29" t="str">
        <f t="shared" si="1"/>
        <v/>
      </c>
      <c r="K18" s="25">
        <v>12</v>
      </c>
      <c r="L18" s="28"/>
      <c r="M18" s="5" t="str">
        <f>IF(N$2="","",HLOOKUP(N$2,Instructions!$D$203:$AS$234,13,FALSE))</f>
        <v/>
      </c>
      <c r="N18" s="29" t="str">
        <f t="shared" si="2"/>
        <v/>
      </c>
      <c r="P18" s="25">
        <v>12</v>
      </c>
      <c r="Q18" s="28"/>
      <c r="R18" s="5" t="str">
        <f>IF(S$2="","",HLOOKUP(S$2,Instructions!$D$203:$AS$234,13,FALSE))</f>
        <v/>
      </c>
      <c r="S18" s="29" t="str">
        <f t="shared" si="3"/>
        <v/>
      </c>
      <c r="U18" s="25">
        <v>12</v>
      </c>
      <c r="V18" s="28"/>
      <c r="W18" s="5" t="str">
        <f>IF(X$2="","",HLOOKUP(X$2,Instructions!$D$203:$AS$234,13,FALSE))</f>
        <v/>
      </c>
      <c r="X18" s="29" t="str">
        <f t="shared" si="4"/>
        <v/>
      </c>
      <c r="Z18" s="25">
        <v>12</v>
      </c>
      <c r="AA18" s="28"/>
      <c r="AB18" s="5" t="str">
        <f>IF(AC$2="","",HLOOKUP(AC$2,Instructions!$D$203:$AS$234,13,FALSE))</f>
        <v/>
      </c>
      <c r="AC18" s="29" t="str">
        <f t="shared" si="5"/>
        <v/>
      </c>
      <c r="AE18" s="25">
        <v>12</v>
      </c>
      <c r="AF18" s="28"/>
      <c r="AG18" s="5" t="str">
        <f>IF(AH$2="","",HLOOKUP(AH$2,Instructions!$D$203:$AS$234,13,FALSE))</f>
        <v/>
      </c>
      <c r="AH18" s="29" t="str">
        <f t="shared" si="6"/>
        <v/>
      </c>
      <c r="AJ18" s="25">
        <v>12</v>
      </c>
      <c r="AK18" s="28"/>
      <c r="AL18" s="5" t="str">
        <f>IF(AM$2="","",HLOOKUP(AM$2,Instructions!$D$203:$AS$234,13,FALSE))</f>
        <v/>
      </c>
      <c r="AM18" s="29" t="str">
        <f t="shared" si="7"/>
        <v/>
      </c>
      <c r="AO18" s="25">
        <v>12</v>
      </c>
      <c r="AP18" s="28"/>
      <c r="AQ18" s="5" t="str">
        <f>IF(AR$2="","",HLOOKUP(AR$2,Instructions!$D$203:$AS$234,13,FALSE))</f>
        <v/>
      </c>
      <c r="AR18" s="29" t="str">
        <f t="shared" si="8"/>
        <v/>
      </c>
      <c r="AT18" s="25">
        <v>12</v>
      </c>
      <c r="AU18" s="28"/>
      <c r="AV18" s="5" t="str">
        <f>IF(AW$2="","",HLOOKUP(AW$2,Instructions!$D$203:$AS$234,13,FALSE))</f>
        <v/>
      </c>
      <c r="AW18" s="29" t="str">
        <f t="shared" si="9"/>
        <v/>
      </c>
      <c r="AY18" s="25">
        <v>12</v>
      </c>
      <c r="AZ18" s="28"/>
      <c r="BA18" s="5" t="str">
        <f>IF(BB$2="","",HLOOKUP(BB$2,Instructions!$D$203:$AS$234,13,FALSE))</f>
        <v/>
      </c>
      <c r="BB18" s="29" t="str">
        <f t="shared" si="10"/>
        <v/>
      </c>
      <c r="BD18" s="25">
        <v>12</v>
      </c>
      <c r="BE18" s="28"/>
      <c r="BF18" s="5" t="str">
        <f>IF(BG$2="","",HLOOKUP(BG$2,Instructions!$D$203:$AS$234,13,FALSE))</f>
        <v/>
      </c>
      <c r="BG18" s="29" t="str">
        <f t="shared" si="11"/>
        <v/>
      </c>
      <c r="BI18" s="25">
        <v>12</v>
      </c>
      <c r="BJ18" s="28"/>
      <c r="BK18" s="5" t="str">
        <f>IF(BL$2="","",HLOOKUP(BL$2,Instructions!$D$203:$AS$234,13,FALSE))</f>
        <v/>
      </c>
      <c r="BL18" s="29" t="str">
        <f t="shared" si="12"/>
        <v/>
      </c>
      <c r="BN18" s="25">
        <v>12</v>
      </c>
      <c r="BO18" s="28"/>
      <c r="BP18" s="5" t="str">
        <f>IF(BQ$2="","",HLOOKUP(BQ$2,Instructions!$D$203:$AS$234,13,FALSE))</f>
        <v/>
      </c>
      <c r="BQ18" s="29" t="str">
        <f t="shared" si="13"/>
        <v/>
      </c>
      <c r="BS18" s="25">
        <v>12</v>
      </c>
      <c r="BT18" s="28"/>
      <c r="BU18" s="5" t="str">
        <f>IF(BV$2="","",HLOOKUP(BV$2,Instructions!$D$203:$AS$234,13,FALSE))</f>
        <v/>
      </c>
      <c r="BV18" s="29" t="str">
        <f t="shared" si="14"/>
        <v/>
      </c>
      <c r="BX18" s="25">
        <v>12</v>
      </c>
      <c r="BY18" s="28"/>
      <c r="BZ18" s="5" t="str">
        <f>IF(CA$2="","",HLOOKUP(CA$2,Instructions!$D$203:$AS$234,13,FALSE))</f>
        <v/>
      </c>
      <c r="CA18" s="29" t="str">
        <f t="shared" si="15"/>
        <v/>
      </c>
      <c r="CC18" s="25">
        <v>12</v>
      </c>
      <c r="CD18" s="28"/>
      <c r="CE18" s="5" t="str">
        <f>IF(CF$2="","",HLOOKUP(CF$2,Instructions!$D$203:$AS$234,13,FALSE))</f>
        <v/>
      </c>
      <c r="CF18" s="29" t="str">
        <f t="shared" si="16"/>
        <v/>
      </c>
      <c r="CH18" s="25">
        <v>12</v>
      </c>
      <c r="CI18" s="28"/>
      <c r="CJ18" s="5" t="str">
        <f>IF(CK$2="","",HLOOKUP(CK$2,Instructions!$D$203:$AS$234,13,FALSE))</f>
        <v/>
      </c>
      <c r="CK18" s="29" t="str">
        <f t="shared" si="17"/>
        <v/>
      </c>
      <c r="CM18" s="25">
        <v>12</v>
      </c>
      <c r="CN18" s="28"/>
      <c r="CO18" s="5" t="str">
        <f>IF(CP$2="","",HLOOKUP(CP$2,Instructions!$D$203:$AS$234,13,FALSE))</f>
        <v/>
      </c>
      <c r="CP18" s="29" t="str">
        <f t="shared" si="18"/>
        <v/>
      </c>
      <c r="CR18" s="25">
        <v>12</v>
      </c>
      <c r="CS18" s="28"/>
      <c r="CT18" s="5" t="str">
        <f>IF(CU$2="","",HLOOKUP(CU$2,Instructions!$D$203:$AS$234,13,FALSE))</f>
        <v/>
      </c>
      <c r="CU18" s="29" t="str">
        <f t="shared" si="19"/>
        <v/>
      </c>
      <c r="CW18" s="25">
        <v>12</v>
      </c>
      <c r="CX18" s="28"/>
      <c r="CY18" s="5" t="str">
        <f>IF(CZ$2="","",HLOOKUP(CZ$2,Instructions!$D$203:$AS$234,13,FALSE))</f>
        <v/>
      </c>
      <c r="CZ18" s="29" t="str">
        <f t="shared" si="20"/>
        <v/>
      </c>
      <c r="DB18" s="25">
        <v>12</v>
      </c>
      <c r="DC18" s="28"/>
      <c r="DD18" s="5" t="str">
        <f>IF(DE$2="","",HLOOKUP(DE$2,Instructions!$D$203:$AS$234,13,FALSE))</f>
        <v/>
      </c>
      <c r="DE18" s="29" t="str">
        <f t="shared" si="21"/>
        <v/>
      </c>
      <c r="DG18" s="25">
        <v>12</v>
      </c>
      <c r="DH18" s="28"/>
      <c r="DI18" s="5" t="str">
        <f>IF(DJ$2="","",HLOOKUP(DJ$2,Instructions!$D$203:$AS$234,13,FALSE))</f>
        <v/>
      </c>
      <c r="DJ18" s="29" t="str">
        <f t="shared" si="22"/>
        <v/>
      </c>
      <c r="DL18" s="25">
        <v>12</v>
      </c>
      <c r="DM18" s="28"/>
      <c r="DN18" s="5" t="str">
        <f>IF(DO$2="","",HLOOKUP(DO$2,Instructions!$D$203:$AS$234,13,FALSE))</f>
        <v/>
      </c>
      <c r="DO18" s="29" t="str">
        <f t="shared" si="23"/>
        <v/>
      </c>
      <c r="DQ18" s="25">
        <v>12</v>
      </c>
      <c r="DR18" s="28"/>
      <c r="DS18" s="5" t="str">
        <f>IF(DT$2="","",HLOOKUP(DT$2,Instructions!$D$203:$AS$234,13,FALSE))</f>
        <v/>
      </c>
      <c r="DT18" s="29" t="str">
        <f t="shared" si="24"/>
        <v/>
      </c>
      <c r="DV18" s="25">
        <v>12</v>
      </c>
      <c r="DW18" s="28"/>
      <c r="DX18" s="5" t="str">
        <f>IF(DY$2="","",HLOOKUP(DY$2,Instructions!$D$203:$AS$234,13,FALSE))</f>
        <v/>
      </c>
      <c r="DY18" s="29" t="str">
        <f t="shared" si="25"/>
        <v/>
      </c>
      <c r="EA18" s="25">
        <v>12</v>
      </c>
      <c r="EB18" s="28"/>
      <c r="EC18" s="5" t="str">
        <f>IF(ED$2="","",HLOOKUP(ED$2,Instructions!$D$203:$AS$234,13,FALSE))</f>
        <v/>
      </c>
      <c r="ED18" s="29" t="str">
        <f t="shared" si="26"/>
        <v/>
      </c>
      <c r="EF18" s="25">
        <v>12</v>
      </c>
      <c r="EG18" s="28"/>
      <c r="EH18" s="5" t="str">
        <f>IF(EI$2="","",HLOOKUP(EI$2,Instructions!$D$203:$AS$234,13,FALSE))</f>
        <v/>
      </c>
      <c r="EI18" s="29" t="str">
        <f t="shared" si="27"/>
        <v/>
      </c>
      <c r="EK18" s="25">
        <v>12</v>
      </c>
      <c r="EL18" s="28"/>
      <c r="EM18" s="5" t="str">
        <f>IF(EN$2="","",HLOOKUP(EN$2,Instructions!$D$203:$AS$234,13,FALSE))</f>
        <v/>
      </c>
      <c r="EN18" s="29" t="str">
        <f t="shared" si="28"/>
        <v/>
      </c>
      <c r="EP18" s="25">
        <v>12</v>
      </c>
      <c r="EQ18" s="28"/>
      <c r="ER18" s="5" t="str">
        <f>IF(ES$2="","",HLOOKUP(ES$2,Instructions!$D$203:$AS$234,13,FALSE))</f>
        <v/>
      </c>
      <c r="ES18" s="29" t="str">
        <f t="shared" si="29"/>
        <v/>
      </c>
      <c r="EU18" s="25">
        <v>12</v>
      </c>
      <c r="EV18" s="28"/>
      <c r="EW18" s="5" t="str">
        <f>IF(EX$2="","",HLOOKUP(EX$2,Instructions!$D$203:$AS$234,13,FALSE))</f>
        <v/>
      </c>
      <c r="EX18" s="29" t="str">
        <f t="shared" si="30"/>
        <v/>
      </c>
      <c r="EZ18" s="25">
        <v>12</v>
      </c>
      <c r="FA18" s="28"/>
      <c r="FB18" s="5" t="str">
        <f>IF(FC$2="","",HLOOKUP(FC$2,Instructions!$D$203:$AS$234,13,FALSE))</f>
        <v/>
      </c>
      <c r="FC18" s="29" t="str">
        <f t="shared" si="31"/>
        <v/>
      </c>
      <c r="FE18" s="25">
        <v>12</v>
      </c>
      <c r="FF18" s="28"/>
      <c r="FG18" s="5" t="str">
        <f>IF(FH$2="","",HLOOKUP(FH$2,Instructions!$D$203:$AS$234,13,FALSE))</f>
        <v/>
      </c>
      <c r="FH18" s="29" t="str">
        <f t="shared" si="32"/>
        <v/>
      </c>
      <c r="FJ18" s="25">
        <v>12</v>
      </c>
      <c r="FK18" s="28"/>
      <c r="FL18" s="5" t="str">
        <f>IF(FM$2="","",HLOOKUP(FM$2,Instructions!$D$203:$AS$234,13,FALSE))</f>
        <v/>
      </c>
      <c r="FM18" s="29" t="str">
        <f t="shared" si="33"/>
        <v/>
      </c>
      <c r="FO18" s="25">
        <v>12</v>
      </c>
      <c r="FP18" s="28"/>
      <c r="FQ18" s="5" t="str">
        <f>IF(FR$2="","",HLOOKUP(FR$2,Instructions!$D$203:$AS$234,13,FALSE))</f>
        <v/>
      </c>
      <c r="FR18" s="29" t="str">
        <f t="shared" si="34"/>
        <v/>
      </c>
      <c r="FT18" s="25">
        <v>12</v>
      </c>
      <c r="FU18" s="28"/>
      <c r="FV18" s="5" t="str">
        <f>IF(FW$2="","",HLOOKUP(FW$2,Instructions!$D$203:$AS$234,13,FALSE))</f>
        <v/>
      </c>
      <c r="FW18" s="29" t="str">
        <f t="shared" si="35"/>
        <v/>
      </c>
      <c r="FY18" s="25">
        <v>12</v>
      </c>
      <c r="FZ18" s="28"/>
      <c r="GA18" s="5" t="str">
        <f>IF(GB$2="","",HLOOKUP(GB$2,Instructions!$D$203:$AS$234,13,FALSE))</f>
        <v/>
      </c>
      <c r="GB18" s="29" t="str">
        <f t="shared" si="36"/>
        <v/>
      </c>
      <c r="GD18" s="25">
        <v>12</v>
      </c>
      <c r="GE18" s="28"/>
      <c r="GF18" s="5" t="str">
        <f>IF(GG$2="","",HLOOKUP(GG$2,Instructions!$D$203:$AS$234,13,FALSE))</f>
        <v/>
      </c>
      <c r="GG18" s="29" t="str">
        <f t="shared" si="37"/>
        <v/>
      </c>
      <c r="GI18" s="25">
        <v>12</v>
      </c>
      <c r="GJ18" s="28"/>
      <c r="GK18" s="5" t="str">
        <f>IF(GL$2="","",HLOOKUP(GL$2,Instructions!$D$203:$AS$234,13,FALSE))</f>
        <v/>
      </c>
      <c r="GL18" s="29" t="str">
        <f t="shared" si="38"/>
        <v/>
      </c>
      <c r="GN18" s="25">
        <v>12</v>
      </c>
      <c r="GO18" s="28"/>
      <c r="GP18" s="5" t="str">
        <f>IF(GQ$2="","",HLOOKUP(GQ$2,Instructions!$D$203:$AS$234,13,FALSE))</f>
        <v/>
      </c>
      <c r="GQ18" s="29" t="str">
        <f t="shared" si="39"/>
        <v/>
      </c>
    </row>
    <row r="19" spans="1:199" x14ac:dyDescent="0.3">
      <c r="A19" s="25">
        <v>13</v>
      </c>
      <c r="B19" s="28"/>
      <c r="C19" s="5" t="str">
        <f>IF(D$2="","",HLOOKUP(D$2,Instructions!$D$203:$AS$234,14,FALSE))</f>
        <v/>
      </c>
      <c r="D19" s="29" t="str">
        <f t="shared" si="0"/>
        <v/>
      </c>
      <c r="F19" s="25">
        <v>13</v>
      </c>
      <c r="G19" s="28"/>
      <c r="H19" s="5" t="str">
        <f>IF(I$2="","",HLOOKUP(I$2,Instructions!$D$203:$AS$234,14,FALSE))</f>
        <v/>
      </c>
      <c r="I19" s="29" t="str">
        <f t="shared" si="1"/>
        <v/>
      </c>
      <c r="K19" s="25">
        <v>13</v>
      </c>
      <c r="L19" s="28"/>
      <c r="M19" s="5" t="str">
        <f>IF(N$2="","",HLOOKUP(N$2,Instructions!$D$203:$AS$234,14,FALSE))</f>
        <v/>
      </c>
      <c r="N19" s="29" t="str">
        <f t="shared" si="2"/>
        <v/>
      </c>
      <c r="P19" s="25">
        <v>13</v>
      </c>
      <c r="Q19" s="28"/>
      <c r="R19" s="5" t="str">
        <f>IF(S$2="","",HLOOKUP(S$2,Instructions!$D$203:$AS$234,14,FALSE))</f>
        <v/>
      </c>
      <c r="S19" s="29" t="str">
        <f t="shared" si="3"/>
        <v/>
      </c>
      <c r="U19" s="25">
        <v>13</v>
      </c>
      <c r="V19" s="28"/>
      <c r="W19" s="5" t="str">
        <f>IF(X$2="","",HLOOKUP(X$2,Instructions!$D$203:$AS$234,14,FALSE))</f>
        <v/>
      </c>
      <c r="X19" s="29" t="str">
        <f t="shared" si="4"/>
        <v/>
      </c>
      <c r="Z19" s="25">
        <v>13</v>
      </c>
      <c r="AA19" s="28"/>
      <c r="AB19" s="5" t="str">
        <f>IF(AC$2="","",HLOOKUP(AC$2,Instructions!$D$203:$AS$234,14,FALSE))</f>
        <v/>
      </c>
      <c r="AC19" s="29" t="str">
        <f t="shared" si="5"/>
        <v/>
      </c>
      <c r="AE19" s="25">
        <v>13</v>
      </c>
      <c r="AF19" s="28"/>
      <c r="AG19" s="5" t="str">
        <f>IF(AH$2="","",HLOOKUP(AH$2,Instructions!$D$203:$AS$234,14,FALSE))</f>
        <v/>
      </c>
      <c r="AH19" s="29" t="str">
        <f t="shared" si="6"/>
        <v/>
      </c>
      <c r="AJ19" s="25">
        <v>13</v>
      </c>
      <c r="AK19" s="28"/>
      <c r="AL19" s="5" t="str">
        <f>IF(AM$2="","",HLOOKUP(AM$2,Instructions!$D$203:$AS$234,14,FALSE))</f>
        <v/>
      </c>
      <c r="AM19" s="29" t="str">
        <f t="shared" si="7"/>
        <v/>
      </c>
      <c r="AO19" s="25">
        <v>13</v>
      </c>
      <c r="AP19" s="28"/>
      <c r="AQ19" s="5" t="str">
        <f>IF(AR$2="","",HLOOKUP(AR$2,Instructions!$D$203:$AS$234,14,FALSE))</f>
        <v/>
      </c>
      <c r="AR19" s="29" t="str">
        <f t="shared" si="8"/>
        <v/>
      </c>
      <c r="AT19" s="25">
        <v>13</v>
      </c>
      <c r="AU19" s="28"/>
      <c r="AV19" s="5" t="str">
        <f>IF(AW$2="","",HLOOKUP(AW$2,Instructions!$D$203:$AS$234,14,FALSE))</f>
        <v/>
      </c>
      <c r="AW19" s="29" t="str">
        <f t="shared" si="9"/>
        <v/>
      </c>
      <c r="AY19" s="25">
        <v>13</v>
      </c>
      <c r="AZ19" s="28"/>
      <c r="BA19" s="5" t="str">
        <f>IF(BB$2="","",HLOOKUP(BB$2,Instructions!$D$203:$AS$234,14,FALSE))</f>
        <v/>
      </c>
      <c r="BB19" s="29" t="str">
        <f t="shared" si="10"/>
        <v/>
      </c>
      <c r="BD19" s="25">
        <v>13</v>
      </c>
      <c r="BE19" s="28"/>
      <c r="BF19" s="5" t="str">
        <f>IF(BG$2="","",HLOOKUP(BG$2,Instructions!$D$203:$AS$234,14,FALSE))</f>
        <v/>
      </c>
      <c r="BG19" s="29" t="str">
        <f t="shared" si="11"/>
        <v/>
      </c>
      <c r="BI19" s="25">
        <v>13</v>
      </c>
      <c r="BJ19" s="28"/>
      <c r="BK19" s="5" t="str">
        <f>IF(BL$2="","",HLOOKUP(BL$2,Instructions!$D$203:$AS$234,14,FALSE))</f>
        <v/>
      </c>
      <c r="BL19" s="29" t="str">
        <f t="shared" si="12"/>
        <v/>
      </c>
      <c r="BN19" s="25">
        <v>13</v>
      </c>
      <c r="BO19" s="28"/>
      <c r="BP19" s="5" t="str">
        <f>IF(BQ$2="","",HLOOKUP(BQ$2,Instructions!$D$203:$AS$234,14,FALSE))</f>
        <v/>
      </c>
      <c r="BQ19" s="29" t="str">
        <f t="shared" si="13"/>
        <v/>
      </c>
      <c r="BS19" s="25">
        <v>13</v>
      </c>
      <c r="BT19" s="28"/>
      <c r="BU19" s="5" t="str">
        <f>IF(BV$2="","",HLOOKUP(BV$2,Instructions!$D$203:$AS$234,14,FALSE))</f>
        <v/>
      </c>
      <c r="BV19" s="29" t="str">
        <f t="shared" si="14"/>
        <v/>
      </c>
      <c r="BX19" s="25">
        <v>13</v>
      </c>
      <c r="BY19" s="28"/>
      <c r="BZ19" s="5" t="str">
        <f>IF(CA$2="","",HLOOKUP(CA$2,Instructions!$D$203:$AS$234,14,FALSE))</f>
        <v/>
      </c>
      <c r="CA19" s="29" t="str">
        <f t="shared" si="15"/>
        <v/>
      </c>
      <c r="CC19" s="25">
        <v>13</v>
      </c>
      <c r="CD19" s="28"/>
      <c r="CE19" s="5" t="str">
        <f>IF(CF$2="","",HLOOKUP(CF$2,Instructions!$D$203:$AS$234,14,FALSE))</f>
        <v/>
      </c>
      <c r="CF19" s="29" t="str">
        <f t="shared" si="16"/>
        <v/>
      </c>
      <c r="CH19" s="25">
        <v>13</v>
      </c>
      <c r="CI19" s="28"/>
      <c r="CJ19" s="5" t="str">
        <f>IF(CK$2="","",HLOOKUP(CK$2,Instructions!$D$203:$AS$234,14,FALSE))</f>
        <v/>
      </c>
      <c r="CK19" s="29" t="str">
        <f t="shared" si="17"/>
        <v/>
      </c>
      <c r="CM19" s="25">
        <v>13</v>
      </c>
      <c r="CN19" s="28"/>
      <c r="CO19" s="5" t="str">
        <f>IF(CP$2="","",HLOOKUP(CP$2,Instructions!$D$203:$AS$234,14,FALSE))</f>
        <v/>
      </c>
      <c r="CP19" s="29" t="str">
        <f t="shared" si="18"/>
        <v/>
      </c>
      <c r="CR19" s="25">
        <v>13</v>
      </c>
      <c r="CS19" s="28"/>
      <c r="CT19" s="5" t="str">
        <f>IF(CU$2="","",HLOOKUP(CU$2,Instructions!$D$203:$AS$234,14,FALSE))</f>
        <v/>
      </c>
      <c r="CU19" s="29" t="str">
        <f t="shared" si="19"/>
        <v/>
      </c>
      <c r="CW19" s="25">
        <v>13</v>
      </c>
      <c r="CX19" s="28"/>
      <c r="CY19" s="5" t="str">
        <f>IF(CZ$2="","",HLOOKUP(CZ$2,Instructions!$D$203:$AS$234,14,FALSE))</f>
        <v/>
      </c>
      <c r="CZ19" s="29" t="str">
        <f t="shared" si="20"/>
        <v/>
      </c>
      <c r="DB19" s="25">
        <v>13</v>
      </c>
      <c r="DC19" s="28"/>
      <c r="DD19" s="5" t="str">
        <f>IF(DE$2="","",HLOOKUP(DE$2,Instructions!$D$203:$AS$234,14,FALSE))</f>
        <v/>
      </c>
      <c r="DE19" s="29" t="str">
        <f t="shared" si="21"/>
        <v/>
      </c>
      <c r="DG19" s="25">
        <v>13</v>
      </c>
      <c r="DH19" s="28"/>
      <c r="DI19" s="5" t="str">
        <f>IF(DJ$2="","",HLOOKUP(DJ$2,Instructions!$D$203:$AS$234,14,FALSE))</f>
        <v/>
      </c>
      <c r="DJ19" s="29" t="str">
        <f t="shared" si="22"/>
        <v/>
      </c>
      <c r="DL19" s="25">
        <v>13</v>
      </c>
      <c r="DM19" s="28"/>
      <c r="DN19" s="5" t="str">
        <f>IF(DO$2="","",HLOOKUP(DO$2,Instructions!$D$203:$AS$234,14,FALSE))</f>
        <v/>
      </c>
      <c r="DO19" s="29" t="str">
        <f t="shared" si="23"/>
        <v/>
      </c>
      <c r="DQ19" s="25">
        <v>13</v>
      </c>
      <c r="DR19" s="28"/>
      <c r="DS19" s="5" t="str">
        <f>IF(DT$2="","",HLOOKUP(DT$2,Instructions!$D$203:$AS$234,14,FALSE))</f>
        <v/>
      </c>
      <c r="DT19" s="29" t="str">
        <f t="shared" si="24"/>
        <v/>
      </c>
      <c r="DV19" s="25">
        <v>13</v>
      </c>
      <c r="DW19" s="28"/>
      <c r="DX19" s="5" t="str">
        <f>IF(DY$2="","",HLOOKUP(DY$2,Instructions!$D$203:$AS$234,14,FALSE))</f>
        <v/>
      </c>
      <c r="DY19" s="29" t="str">
        <f t="shared" si="25"/>
        <v/>
      </c>
      <c r="EA19" s="25">
        <v>13</v>
      </c>
      <c r="EB19" s="28"/>
      <c r="EC19" s="5" t="str">
        <f>IF(ED$2="","",HLOOKUP(ED$2,Instructions!$D$203:$AS$234,14,FALSE))</f>
        <v/>
      </c>
      <c r="ED19" s="29" t="str">
        <f t="shared" si="26"/>
        <v/>
      </c>
      <c r="EF19" s="25">
        <v>13</v>
      </c>
      <c r="EG19" s="28"/>
      <c r="EH19" s="5" t="str">
        <f>IF(EI$2="","",HLOOKUP(EI$2,Instructions!$D$203:$AS$234,14,FALSE))</f>
        <v/>
      </c>
      <c r="EI19" s="29" t="str">
        <f t="shared" si="27"/>
        <v/>
      </c>
      <c r="EK19" s="25">
        <v>13</v>
      </c>
      <c r="EL19" s="28"/>
      <c r="EM19" s="5" t="str">
        <f>IF(EN$2="","",HLOOKUP(EN$2,Instructions!$D$203:$AS$234,14,FALSE))</f>
        <v/>
      </c>
      <c r="EN19" s="29" t="str">
        <f t="shared" si="28"/>
        <v/>
      </c>
      <c r="EP19" s="25">
        <v>13</v>
      </c>
      <c r="EQ19" s="28"/>
      <c r="ER19" s="5" t="str">
        <f>IF(ES$2="","",HLOOKUP(ES$2,Instructions!$D$203:$AS$234,14,FALSE))</f>
        <v/>
      </c>
      <c r="ES19" s="29" t="str">
        <f t="shared" si="29"/>
        <v/>
      </c>
      <c r="EU19" s="25">
        <v>13</v>
      </c>
      <c r="EV19" s="28"/>
      <c r="EW19" s="5" t="str">
        <f>IF(EX$2="","",HLOOKUP(EX$2,Instructions!$D$203:$AS$234,14,FALSE))</f>
        <v/>
      </c>
      <c r="EX19" s="29" t="str">
        <f t="shared" si="30"/>
        <v/>
      </c>
      <c r="EZ19" s="25">
        <v>13</v>
      </c>
      <c r="FA19" s="28"/>
      <c r="FB19" s="5" t="str">
        <f>IF(FC$2="","",HLOOKUP(FC$2,Instructions!$D$203:$AS$234,14,FALSE))</f>
        <v/>
      </c>
      <c r="FC19" s="29" t="str">
        <f t="shared" si="31"/>
        <v/>
      </c>
      <c r="FE19" s="25">
        <v>13</v>
      </c>
      <c r="FF19" s="28"/>
      <c r="FG19" s="5" t="str">
        <f>IF(FH$2="","",HLOOKUP(FH$2,Instructions!$D$203:$AS$234,14,FALSE))</f>
        <v/>
      </c>
      <c r="FH19" s="29" t="str">
        <f t="shared" si="32"/>
        <v/>
      </c>
      <c r="FJ19" s="25">
        <v>13</v>
      </c>
      <c r="FK19" s="28"/>
      <c r="FL19" s="5" t="str">
        <f>IF(FM$2="","",HLOOKUP(FM$2,Instructions!$D$203:$AS$234,14,FALSE))</f>
        <v/>
      </c>
      <c r="FM19" s="29" t="str">
        <f t="shared" si="33"/>
        <v/>
      </c>
      <c r="FO19" s="25">
        <v>13</v>
      </c>
      <c r="FP19" s="28"/>
      <c r="FQ19" s="5" t="str">
        <f>IF(FR$2="","",HLOOKUP(FR$2,Instructions!$D$203:$AS$234,14,FALSE))</f>
        <v/>
      </c>
      <c r="FR19" s="29" t="str">
        <f t="shared" si="34"/>
        <v/>
      </c>
      <c r="FT19" s="25">
        <v>13</v>
      </c>
      <c r="FU19" s="28"/>
      <c r="FV19" s="5" t="str">
        <f>IF(FW$2="","",HLOOKUP(FW$2,Instructions!$D$203:$AS$234,14,FALSE))</f>
        <v/>
      </c>
      <c r="FW19" s="29" t="str">
        <f t="shared" si="35"/>
        <v/>
      </c>
      <c r="FY19" s="25">
        <v>13</v>
      </c>
      <c r="FZ19" s="28"/>
      <c r="GA19" s="5" t="str">
        <f>IF(GB$2="","",HLOOKUP(GB$2,Instructions!$D$203:$AS$234,14,FALSE))</f>
        <v/>
      </c>
      <c r="GB19" s="29" t="str">
        <f t="shared" si="36"/>
        <v/>
      </c>
      <c r="GD19" s="25">
        <v>13</v>
      </c>
      <c r="GE19" s="28"/>
      <c r="GF19" s="5" t="str">
        <f>IF(GG$2="","",HLOOKUP(GG$2,Instructions!$D$203:$AS$234,14,FALSE))</f>
        <v/>
      </c>
      <c r="GG19" s="29" t="str">
        <f t="shared" si="37"/>
        <v/>
      </c>
      <c r="GI19" s="25">
        <v>13</v>
      </c>
      <c r="GJ19" s="28"/>
      <c r="GK19" s="5" t="str">
        <f>IF(GL$2="","",HLOOKUP(GL$2,Instructions!$D$203:$AS$234,14,FALSE))</f>
        <v/>
      </c>
      <c r="GL19" s="29" t="str">
        <f t="shared" si="38"/>
        <v/>
      </c>
      <c r="GN19" s="25">
        <v>13</v>
      </c>
      <c r="GO19" s="28"/>
      <c r="GP19" s="5" t="str">
        <f>IF(GQ$2="","",HLOOKUP(GQ$2,Instructions!$D$203:$AS$234,14,FALSE))</f>
        <v/>
      </c>
      <c r="GQ19" s="29" t="str">
        <f t="shared" si="39"/>
        <v/>
      </c>
    </row>
    <row r="20" spans="1:199" x14ac:dyDescent="0.3">
      <c r="A20" s="25">
        <v>14</v>
      </c>
      <c r="B20" s="28"/>
      <c r="C20" s="5" t="str">
        <f>IF(D$2="","",HLOOKUP(D$2,Instructions!$D$203:$AS$234,15,FALSE))</f>
        <v/>
      </c>
      <c r="D20" s="29" t="str">
        <f t="shared" si="0"/>
        <v/>
      </c>
      <c r="F20" s="25">
        <v>14</v>
      </c>
      <c r="G20" s="28"/>
      <c r="H20" s="5" t="str">
        <f>IF(I$2="","",HLOOKUP(I$2,Instructions!$D$203:$AS$234,15,FALSE))</f>
        <v/>
      </c>
      <c r="I20" s="29" t="str">
        <f t="shared" si="1"/>
        <v/>
      </c>
      <c r="K20" s="25">
        <v>14</v>
      </c>
      <c r="L20" s="28"/>
      <c r="M20" s="5" t="str">
        <f>IF(N$2="","",HLOOKUP(N$2,Instructions!$D$203:$AS$234,15,FALSE))</f>
        <v/>
      </c>
      <c r="N20" s="29" t="str">
        <f t="shared" si="2"/>
        <v/>
      </c>
      <c r="P20" s="25">
        <v>14</v>
      </c>
      <c r="Q20" s="28"/>
      <c r="R20" s="5" t="str">
        <f>IF(S$2="","",HLOOKUP(S$2,Instructions!$D$203:$AS$234,15,FALSE))</f>
        <v/>
      </c>
      <c r="S20" s="29" t="str">
        <f t="shared" si="3"/>
        <v/>
      </c>
      <c r="U20" s="25">
        <v>14</v>
      </c>
      <c r="V20" s="28"/>
      <c r="W20" s="5" t="str">
        <f>IF(X$2="","",HLOOKUP(X$2,Instructions!$D$203:$AS$234,15,FALSE))</f>
        <v/>
      </c>
      <c r="X20" s="29" t="str">
        <f t="shared" si="4"/>
        <v/>
      </c>
      <c r="Z20" s="25">
        <v>14</v>
      </c>
      <c r="AA20" s="28"/>
      <c r="AB20" s="5" t="str">
        <f>IF(AC$2="","",HLOOKUP(AC$2,Instructions!$D$203:$AS$234,15,FALSE))</f>
        <v/>
      </c>
      <c r="AC20" s="29" t="str">
        <f t="shared" si="5"/>
        <v/>
      </c>
      <c r="AE20" s="25">
        <v>14</v>
      </c>
      <c r="AF20" s="28"/>
      <c r="AG20" s="5" t="str">
        <f>IF(AH$2="","",HLOOKUP(AH$2,Instructions!$D$203:$AS$234,15,FALSE))</f>
        <v/>
      </c>
      <c r="AH20" s="29" t="str">
        <f t="shared" si="6"/>
        <v/>
      </c>
      <c r="AJ20" s="25">
        <v>14</v>
      </c>
      <c r="AK20" s="28"/>
      <c r="AL20" s="5" t="str">
        <f>IF(AM$2="","",HLOOKUP(AM$2,Instructions!$D$203:$AS$234,15,FALSE))</f>
        <v/>
      </c>
      <c r="AM20" s="29" t="str">
        <f t="shared" si="7"/>
        <v/>
      </c>
      <c r="AO20" s="25">
        <v>14</v>
      </c>
      <c r="AP20" s="28"/>
      <c r="AQ20" s="5" t="str">
        <f>IF(AR$2="","",HLOOKUP(AR$2,Instructions!$D$203:$AS$234,15,FALSE))</f>
        <v/>
      </c>
      <c r="AR20" s="29" t="str">
        <f t="shared" si="8"/>
        <v/>
      </c>
      <c r="AT20" s="25">
        <v>14</v>
      </c>
      <c r="AU20" s="28"/>
      <c r="AV20" s="5" t="str">
        <f>IF(AW$2="","",HLOOKUP(AW$2,Instructions!$D$203:$AS$234,15,FALSE))</f>
        <v/>
      </c>
      <c r="AW20" s="29" t="str">
        <f t="shared" si="9"/>
        <v/>
      </c>
      <c r="AY20" s="25">
        <v>14</v>
      </c>
      <c r="AZ20" s="28"/>
      <c r="BA20" s="5" t="str">
        <f>IF(BB$2="","",HLOOKUP(BB$2,Instructions!$D$203:$AS$234,15,FALSE))</f>
        <v/>
      </c>
      <c r="BB20" s="29" t="str">
        <f t="shared" si="10"/>
        <v/>
      </c>
      <c r="BD20" s="25">
        <v>14</v>
      </c>
      <c r="BE20" s="28"/>
      <c r="BF20" s="5" t="str">
        <f>IF(BG$2="","",HLOOKUP(BG$2,Instructions!$D$203:$AS$234,15,FALSE))</f>
        <v/>
      </c>
      <c r="BG20" s="29" t="str">
        <f t="shared" si="11"/>
        <v/>
      </c>
      <c r="BI20" s="25">
        <v>14</v>
      </c>
      <c r="BJ20" s="28"/>
      <c r="BK20" s="5" t="str">
        <f>IF(BL$2="","",HLOOKUP(BL$2,Instructions!$D$203:$AS$234,15,FALSE))</f>
        <v/>
      </c>
      <c r="BL20" s="29" t="str">
        <f t="shared" si="12"/>
        <v/>
      </c>
      <c r="BN20" s="25">
        <v>14</v>
      </c>
      <c r="BO20" s="28"/>
      <c r="BP20" s="5" t="str">
        <f>IF(BQ$2="","",HLOOKUP(BQ$2,Instructions!$D$203:$AS$234,15,FALSE))</f>
        <v/>
      </c>
      <c r="BQ20" s="29" t="str">
        <f t="shared" si="13"/>
        <v/>
      </c>
      <c r="BS20" s="25">
        <v>14</v>
      </c>
      <c r="BT20" s="28"/>
      <c r="BU20" s="5" t="str">
        <f>IF(BV$2="","",HLOOKUP(BV$2,Instructions!$D$203:$AS$234,15,FALSE))</f>
        <v/>
      </c>
      <c r="BV20" s="29" t="str">
        <f t="shared" si="14"/>
        <v/>
      </c>
      <c r="BX20" s="25">
        <v>14</v>
      </c>
      <c r="BY20" s="28"/>
      <c r="BZ20" s="5" t="str">
        <f>IF(CA$2="","",HLOOKUP(CA$2,Instructions!$D$203:$AS$234,15,FALSE))</f>
        <v/>
      </c>
      <c r="CA20" s="29" t="str">
        <f t="shared" si="15"/>
        <v/>
      </c>
      <c r="CC20" s="25">
        <v>14</v>
      </c>
      <c r="CD20" s="28"/>
      <c r="CE20" s="5" t="str">
        <f>IF(CF$2="","",HLOOKUP(CF$2,Instructions!$D$203:$AS$234,15,FALSE))</f>
        <v/>
      </c>
      <c r="CF20" s="29" t="str">
        <f t="shared" si="16"/>
        <v/>
      </c>
      <c r="CH20" s="25">
        <v>14</v>
      </c>
      <c r="CI20" s="28"/>
      <c r="CJ20" s="5" t="str">
        <f>IF(CK$2="","",HLOOKUP(CK$2,Instructions!$D$203:$AS$234,15,FALSE))</f>
        <v/>
      </c>
      <c r="CK20" s="29" t="str">
        <f t="shared" si="17"/>
        <v/>
      </c>
      <c r="CM20" s="25">
        <v>14</v>
      </c>
      <c r="CN20" s="28"/>
      <c r="CO20" s="5" t="str">
        <f>IF(CP$2="","",HLOOKUP(CP$2,Instructions!$D$203:$AS$234,15,FALSE))</f>
        <v/>
      </c>
      <c r="CP20" s="29" t="str">
        <f t="shared" si="18"/>
        <v/>
      </c>
      <c r="CR20" s="25">
        <v>14</v>
      </c>
      <c r="CS20" s="28"/>
      <c r="CT20" s="5" t="str">
        <f>IF(CU$2="","",HLOOKUP(CU$2,Instructions!$D$203:$AS$234,15,FALSE))</f>
        <v/>
      </c>
      <c r="CU20" s="29" t="str">
        <f t="shared" si="19"/>
        <v/>
      </c>
      <c r="CW20" s="25">
        <v>14</v>
      </c>
      <c r="CX20" s="28"/>
      <c r="CY20" s="5" t="str">
        <f>IF(CZ$2="","",HLOOKUP(CZ$2,Instructions!$D$203:$AS$234,15,FALSE))</f>
        <v/>
      </c>
      <c r="CZ20" s="29" t="str">
        <f t="shared" si="20"/>
        <v/>
      </c>
      <c r="DB20" s="25">
        <v>14</v>
      </c>
      <c r="DC20" s="28"/>
      <c r="DD20" s="5" t="str">
        <f>IF(DE$2="","",HLOOKUP(DE$2,Instructions!$D$203:$AS$234,15,FALSE))</f>
        <v/>
      </c>
      <c r="DE20" s="29" t="str">
        <f t="shared" si="21"/>
        <v/>
      </c>
      <c r="DG20" s="25">
        <v>14</v>
      </c>
      <c r="DH20" s="28"/>
      <c r="DI20" s="5" t="str">
        <f>IF(DJ$2="","",HLOOKUP(DJ$2,Instructions!$D$203:$AS$234,15,FALSE))</f>
        <v/>
      </c>
      <c r="DJ20" s="29" t="str">
        <f t="shared" si="22"/>
        <v/>
      </c>
      <c r="DL20" s="25">
        <v>14</v>
      </c>
      <c r="DM20" s="28"/>
      <c r="DN20" s="5" t="str">
        <f>IF(DO$2="","",HLOOKUP(DO$2,Instructions!$D$203:$AS$234,15,FALSE))</f>
        <v/>
      </c>
      <c r="DO20" s="29" t="str">
        <f t="shared" si="23"/>
        <v/>
      </c>
      <c r="DQ20" s="25">
        <v>14</v>
      </c>
      <c r="DR20" s="28"/>
      <c r="DS20" s="5" t="str">
        <f>IF(DT$2="","",HLOOKUP(DT$2,Instructions!$D$203:$AS$234,15,FALSE))</f>
        <v/>
      </c>
      <c r="DT20" s="29" t="str">
        <f t="shared" si="24"/>
        <v/>
      </c>
      <c r="DV20" s="25">
        <v>14</v>
      </c>
      <c r="DW20" s="28"/>
      <c r="DX20" s="5" t="str">
        <f>IF(DY$2="","",HLOOKUP(DY$2,Instructions!$D$203:$AS$234,15,FALSE))</f>
        <v/>
      </c>
      <c r="DY20" s="29" t="str">
        <f t="shared" si="25"/>
        <v/>
      </c>
      <c r="EA20" s="25">
        <v>14</v>
      </c>
      <c r="EB20" s="28"/>
      <c r="EC20" s="5" t="str">
        <f>IF(ED$2="","",HLOOKUP(ED$2,Instructions!$D$203:$AS$234,15,FALSE))</f>
        <v/>
      </c>
      <c r="ED20" s="29" t="str">
        <f t="shared" si="26"/>
        <v/>
      </c>
      <c r="EF20" s="25">
        <v>14</v>
      </c>
      <c r="EG20" s="28"/>
      <c r="EH20" s="5" t="str">
        <f>IF(EI$2="","",HLOOKUP(EI$2,Instructions!$D$203:$AS$234,15,FALSE))</f>
        <v/>
      </c>
      <c r="EI20" s="29" t="str">
        <f t="shared" si="27"/>
        <v/>
      </c>
      <c r="EK20" s="25">
        <v>14</v>
      </c>
      <c r="EL20" s="28"/>
      <c r="EM20" s="5" t="str">
        <f>IF(EN$2="","",HLOOKUP(EN$2,Instructions!$D$203:$AS$234,15,FALSE))</f>
        <v/>
      </c>
      <c r="EN20" s="29" t="str">
        <f t="shared" si="28"/>
        <v/>
      </c>
      <c r="EP20" s="25">
        <v>14</v>
      </c>
      <c r="EQ20" s="28"/>
      <c r="ER20" s="5" t="str">
        <f>IF(ES$2="","",HLOOKUP(ES$2,Instructions!$D$203:$AS$234,15,FALSE))</f>
        <v/>
      </c>
      <c r="ES20" s="29" t="str">
        <f t="shared" si="29"/>
        <v/>
      </c>
      <c r="EU20" s="25">
        <v>14</v>
      </c>
      <c r="EV20" s="28"/>
      <c r="EW20" s="5" t="str">
        <f>IF(EX$2="","",HLOOKUP(EX$2,Instructions!$D$203:$AS$234,15,FALSE))</f>
        <v/>
      </c>
      <c r="EX20" s="29" t="str">
        <f t="shared" si="30"/>
        <v/>
      </c>
      <c r="EZ20" s="25">
        <v>14</v>
      </c>
      <c r="FA20" s="28"/>
      <c r="FB20" s="5" t="str">
        <f>IF(FC$2="","",HLOOKUP(FC$2,Instructions!$D$203:$AS$234,15,FALSE))</f>
        <v/>
      </c>
      <c r="FC20" s="29" t="str">
        <f t="shared" si="31"/>
        <v/>
      </c>
      <c r="FE20" s="25">
        <v>14</v>
      </c>
      <c r="FF20" s="28"/>
      <c r="FG20" s="5" t="str">
        <f>IF(FH$2="","",HLOOKUP(FH$2,Instructions!$D$203:$AS$234,15,FALSE))</f>
        <v/>
      </c>
      <c r="FH20" s="29" t="str">
        <f t="shared" si="32"/>
        <v/>
      </c>
      <c r="FJ20" s="25">
        <v>14</v>
      </c>
      <c r="FK20" s="28"/>
      <c r="FL20" s="5" t="str">
        <f>IF(FM$2="","",HLOOKUP(FM$2,Instructions!$D$203:$AS$234,15,FALSE))</f>
        <v/>
      </c>
      <c r="FM20" s="29" t="str">
        <f t="shared" si="33"/>
        <v/>
      </c>
      <c r="FO20" s="25">
        <v>14</v>
      </c>
      <c r="FP20" s="28"/>
      <c r="FQ20" s="5" t="str">
        <f>IF(FR$2="","",HLOOKUP(FR$2,Instructions!$D$203:$AS$234,15,FALSE))</f>
        <v/>
      </c>
      <c r="FR20" s="29" t="str">
        <f t="shared" si="34"/>
        <v/>
      </c>
      <c r="FT20" s="25">
        <v>14</v>
      </c>
      <c r="FU20" s="28"/>
      <c r="FV20" s="5" t="str">
        <f>IF(FW$2="","",HLOOKUP(FW$2,Instructions!$D$203:$AS$234,15,FALSE))</f>
        <v/>
      </c>
      <c r="FW20" s="29" t="str">
        <f t="shared" si="35"/>
        <v/>
      </c>
      <c r="FY20" s="25">
        <v>14</v>
      </c>
      <c r="FZ20" s="28"/>
      <c r="GA20" s="5" t="str">
        <f>IF(GB$2="","",HLOOKUP(GB$2,Instructions!$D$203:$AS$234,15,FALSE))</f>
        <v/>
      </c>
      <c r="GB20" s="29" t="str">
        <f t="shared" si="36"/>
        <v/>
      </c>
      <c r="GD20" s="25">
        <v>14</v>
      </c>
      <c r="GE20" s="28"/>
      <c r="GF20" s="5" t="str">
        <f>IF(GG$2="","",HLOOKUP(GG$2,Instructions!$D$203:$AS$234,15,FALSE))</f>
        <v/>
      </c>
      <c r="GG20" s="29" t="str">
        <f t="shared" si="37"/>
        <v/>
      </c>
      <c r="GI20" s="25">
        <v>14</v>
      </c>
      <c r="GJ20" s="28"/>
      <c r="GK20" s="5" t="str">
        <f>IF(GL$2="","",HLOOKUP(GL$2,Instructions!$D$203:$AS$234,15,FALSE))</f>
        <v/>
      </c>
      <c r="GL20" s="29" t="str">
        <f t="shared" si="38"/>
        <v/>
      </c>
      <c r="GN20" s="25">
        <v>14</v>
      </c>
      <c r="GO20" s="28"/>
      <c r="GP20" s="5" t="str">
        <f>IF(GQ$2="","",HLOOKUP(GQ$2,Instructions!$D$203:$AS$234,15,FALSE))</f>
        <v/>
      </c>
      <c r="GQ20" s="29" t="str">
        <f t="shared" si="39"/>
        <v/>
      </c>
    </row>
    <row r="21" spans="1:199" x14ac:dyDescent="0.3">
      <c r="A21" s="25">
        <v>15</v>
      </c>
      <c r="B21" s="28"/>
      <c r="C21" s="5" t="str">
        <f>IF(D$2="","",HLOOKUP(D$2,Instructions!$D$203:$AS$234,16,FALSE))</f>
        <v/>
      </c>
      <c r="D21" s="29" t="str">
        <f t="shared" si="0"/>
        <v/>
      </c>
      <c r="F21" s="25">
        <v>15</v>
      </c>
      <c r="G21" s="28"/>
      <c r="H21" s="5" t="str">
        <f>IF(I$2="","",HLOOKUP(I$2,Instructions!$D$203:$AS$234,16,FALSE))</f>
        <v/>
      </c>
      <c r="I21" s="29" t="str">
        <f t="shared" si="1"/>
        <v/>
      </c>
      <c r="K21" s="25">
        <v>15</v>
      </c>
      <c r="L21" s="28"/>
      <c r="M21" s="5" t="str">
        <f>IF(N$2="","",HLOOKUP(N$2,Instructions!$D$203:$AS$234,16,FALSE))</f>
        <v/>
      </c>
      <c r="N21" s="29" t="str">
        <f t="shared" si="2"/>
        <v/>
      </c>
      <c r="P21" s="25">
        <v>15</v>
      </c>
      <c r="Q21" s="28"/>
      <c r="R21" s="5" t="str">
        <f>IF(S$2="","",HLOOKUP(S$2,Instructions!$D$203:$AS$234,16,FALSE))</f>
        <v/>
      </c>
      <c r="S21" s="29" t="str">
        <f t="shared" si="3"/>
        <v/>
      </c>
      <c r="U21" s="25">
        <v>15</v>
      </c>
      <c r="V21" s="28"/>
      <c r="W21" s="5" t="str">
        <f>IF(X$2="","",HLOOKUP(X$2,Instructions!$D$203:$AS$234,16,FALSE))</f>
        <v/>
      </c>
      <c r="X21" s="29" t="str">
        <f t="shared" si="4"/>
        <v/>
      </c>
      <c r="Z21" s="25">
        <v>15</v>
      </c>
      <c r="AA21" s="28"/>
      <c r="AB21" s="5" t="str">
        <f>IF(AC$2="","",HLOOKUP(AC$2,Instructions!$D$203:$AS$234,16,FALSE))</f>
        <v/>
      </c>
      <c r="AC21" s="29" t="str">
        <f t="shared" si="5"/>
        <v/>
      </c>
      <c r="AE21" s="25">
        <v>15</v>
      </c>
      <c r="AF21" s="28"/>
      <c r="AG21" s="5" t="str">
        <f>IF(AH$2="","",HLOOKUP(AH$2,Instructions!$D$203:$AS$234,16,FALSE))</f>
        <v/>
      </c>
      <c r="AH21" s="29" t="str">
        <f t="shared" si="6"/>
        <v/>
      </c>
      <c r="AJ21" s="25">
        <v>15</v>
      </c>
      <c r="AK21" s="28"/>
      <c r="AL21" s="5" t="str">
        <f>IF(AM$2="","",HLOOKUP(AM$2,Instructions!$D$203:$AS$234,16,FALSE))</f>
        <v/>
      </c>
      <c r="AM21" s="29" t="str">
        <f t="shared" si="7"/>
        <v/>
      </c>
      <c r="AO21" s="25">
        <v>15</v>
      </c>
      <c r="AP21" s="28"/>
      <c r="AQ21" s="5" t="str">
        <f>IF(AR$2="","",HLOOKUP(AR$2,Instructions!$D$203:$AS$234,16,FALSE))</f>
        <v/>
      </c>
      <c r="AR21" s="29" t="str">
        <f t="shared" si="8"/>
        <v/>
      </c>
      <c r="AT21" s="25">
        <v>15</v>
      </c>
      <c r="AU21" s="28"/>
      <c r="AV21" s="5" t="str">
        <f>IF(AW$2="","",HLOOKUP(AW$2,Instructions!$D$203:$AS$234,16,FALSE))</f>
        <v/>
      </c>
      <c r="AW21" s="29" t="str">
        <f t="shared" si="9"/>
        <v/>
      </c>
      <c r="AY21" s="25">
        <v>15</v>
      </c>
      <c r="AZ21" s="28"/>
      <c r="BA21" s="5" t="str">
        <f>IF(BB$2="","",HLOOKUP(BB$2,Instructions!$D$203:$AS$234,16,FALSE))</f>
        <v/>
      </c>
      <c r="BB21" s="29" t="str">
        <f t="shared" si="10"/>
        <v/>
      </c>
      <c r="BD21" s="25">
        <v>15</v>
      </c>
      <c r="BE21" s="28"/>
      <c r="BF21" s="5" t="str">
        <f>IF(BG$2="","",HLOOKUP(BG$2,Instructions!$D$203:$AS$234,16,FALSE))</f>
        <v/>
      </c>
      <c r="BG21" s="29" t="str">
        <f t="shared" si="11"/>
        <v/>
      </c>
      <c r="BI21" s="25">
        <v>15</v>
      </c>
      <c r="BJ21" s="28"/>
      <c r="BK21" s="5" t="str">
        <f>IF(BL$2="","",HLOOKUP(BL$2,Instructions!$D$203:$AS$234,16,FALSE))</f>
        <v/>
      </c>
      <c r="BL21" s="29" t="str">
        <f t="shared" si="12"/>
        <v/>
      </c>
      <c r="BN21" s="25">
        <v>15</v>
      </c>
      <c r="BO21" s="28"/>
      <c r="BP21" s="5" t="str">
        <f>IF(BQ$2="","",HLOOKUP(BQ$2,Instructions!$D$203:$AS$234,16,FALSE))</f>
        <v/>
      </c>
      <c r="BQ21" s="29" t="str">
        <f t="shared" si="13"/>
        <v/>
      </c>
      <c r="BS21" s="25">
        <v>15</v>
      </c>
      <c r="BT21" s="28"/>
      <c r="BU21" s="5" t="str">
        <f>IF(BV$2="","",HLOOKUP(BV$2,Instructions!$D$203:$AS$234,16,FALSE))</f>
        <v/>
      </c>
      <c r="BV21" s="29" t="str">
        <f t="shared" si="14"/>
        <v/>
      </c>
      <c r="BX21" s="25">
        <v>15</v>
      </c>
      <c r="BY21" s="28"/>
      <c r="BZ21" s="5" t="str">
        <f>IF(CA$2="","",HLOOKUP(CA$2,Instructions!$D$203:$AS$234,16,FALSE))</f>
        <v/>
      </c>
      <c r="CA21" s="29" t="str">
        <f t="shared" si="15"/>
        <v/>
      </c>
      <c r="CC21" s="25">
        <v>15</v>
      </c>
      <c r="CD21" s="28"/>
      <c r="CE21" s="5" t="str">
        <f>IF(CF$2="","",HLOOKUP(CF$2,Instructions!$D$203:$AS$234,16,FALSE))</f>
        <v/>
      </c>
      <c r="CF21" s="29" t="str">
        <f t="shared" si="16"/>
        <v/>
      </c>
      <c r="CH21" s="25">
        <v>15</v>
      </c>
      <c r="CI21" s="28"/>
      <c r="CJ21" s="5" t="str">
        <f>IF(CK$2="","",HLOOKUP(CK$2,Instructions!$D$203:$AS$234,16,FALSE))</f>
        <v/>
      </c>
      <c r="CK21" s="29" t="str">
        <f t="shared" si="17"/>
        <v/>
      </c>
      <c r="CM21" s="25">
        <v>15</v>
      </c>
      <c r="CN21" s="28"/>
      <c r="CO21" s="5" t="str">
        <f>IF(CP$2="","",HLOOKUP(CP$2,Instructions!$D$203:$AS$234,16,FALSE))</f>
        <v/>
      </c>
      <c r="CP21" s="29" t="str">
        <f t="shared" si="18"/>
        <v/>
      </c>
      <c r="CR21" s="25">
        <v>15</v>
      </c>
      <c r="CS21" s="28"/>
      <c r="CT21" s="5" t="str">
        <f>IF(CU$2="","",HLOOKUP(CU$2,Instructions!$D$203:$AS$234,16,FALSE))</f>
        <v/>
      </c>
      <c r="CU21" s="29" t="str">
        <f t="shared" si="19"/>
        <v/>
      </c>
      <c r="CW21" s="25">
        <v>15</v>
      </c>
      <c r="CX21" s="28"/>
      <c r="CY21" s="5" t="str">
        <f>IF(CZ$2="","",HLOOKUP(CZ$2,Instructions!$D$203:$AS$234,16,FALSE))</f>
        <v/>
      </c>
      <c r="CZ21" s="29" t="str">
        <f t="shared" si="20"/>
        <v/>
      </c>
      <c r="DB21" s="25">
        <v>15</v>
      </c>
      <c r="DC21" s="28"/>
      <c r="DD21" s="5" t="str">
        <f>IF(DE$2="","",HLOOKUP(DE$2,Instructions!$D$203:$AS$234,16,FALSE))</f>
        <v/>
      </c>
      <c r="DE21" s="29" t="str">
        <f t="shared" si="21"/>
        <v/>
      </c>
      <c r="DG21" s="25">
        <v>15</v>
      </c>
      <c r="DH21" s="28"/>
      <c r="DI21" s="5" t="str">
        <f>IF(DJ$2="","",HLOOKUP(DJ$2,Instructions!$D$203:$AS$234,16,FALSE))</f>
        <v/>
      </c>
      <c r="DJ21" s="29" t="str">
        <f t="shared" si="22"/>
        <v/>
      </c>
      <c r="DL21" s="25">
        <v>15</v>
      </c>
      <c r="DM21" s="28"/>
      <c r="DN21" s="5" t="str">
        <f>IF(DO$2="","",HLOOKUP(DO$2,Instructions!$D$203:$AS$234,16,FALSE))</f>
        <v/>
      </c>
      <c r="DO21" s="29" t="str">
        <f t="shared" si="23"/>
        <v/>
      </c>
      <c r="DQ21" s="25">
        <v>15</v>
      </c>
      <c r="DR21" s="28"/>
      <c r="DS21" s="5" t="str">
        <f>IF(DT$2="","",HLOOKUP(DT$2,Instructions!$D$203:$AS$234,16,FALSE))</f>
        <v/>
      </c>
      <c r="DT21" s="29" t="str">
        <f t="shared" si="24"/>
        <v/>
      </c>
      <c r="DV21" s="25">
        <v>15</v>
      </c>
      <c r="DW21" s="28"/>
      <c r="DX21" s="5" t="str">
        <f>IF(DY$2="","",HLOOKUP(DY$2,Instructions!$D$203:$AS$234,16,FALSE))</f>
        <v/>
      </c>
      <c r="DY21" s="29" t="str">
        <f t="shared" si="25"/>
        <v/>
      </c>
      <c r="EA21" s="25">
        <v>15</v>
      </c>
      <c r="EB21" s="28"/>
      <c r="EC21" s="5" t="str">
        <f>IF(ED$2="","",HLOOKUP(ED$2,Instructions!$D$203:$AS$234,16,FALSE))</f>
        <v/>
      </c>
      <c r="ED21" s="29" t="str">
        <f t="shared" si="26"/>
        <v/>
      </c>
      <c r="EF21" s="25">
        <v>15</v>
      </c>
      <c r="EG21" s="28"/>
      <c r="EH21" s="5" t="str">
        <f>IF(EI$2="","",HLOOKUP(EI$2,Instructions!$D$203:$AS$234,16,FALSE))</f>
        <v/>
      </c>
      <c r="EI21" s="29" t="str">
        <f t="shared" si="27"/>
        <v/>
      </c>
      <c r="EK21" s="25">
        <v>15</v>
      </c>
      <c r="EL21" s="28"/>
      <c r="EM21" s="5" t="str">
        <f>IF(EN$2="","",HLOOKUP(EN$2,Instructions!$D$203:$AS$234,16,FALSE))</f>
        <v/>
      </c>
      <c r="EN21" s="29" t="str">
        <f t="shared" si="28"/>
        <v/>
      </c>
      <c r="EP21" s="25">
        <v>15</v>
      </c>
      <c r="EQ21" s="28"/>
      <c r="ER21" s="5" t="str">
        <f>IF(ES$2="","",HLOOKUP(ES$2,Instructions!$D$203:$AS$234,16,FALSE))</f>
        <v/>
      </c>
      <c r="ES21" s="29" t="str">
        <f t="shared" si="29"/>
        <v/>
      </c>
      <c r="EU21" s="25">
        <v>15</v>
      </c>
      <c r="EV21" s="28"/>
      <c r="EW21" s="5" t="str">
        <f>IF(EX$2="","",HLOOKUP(EX$2,Instructions!$D$203:$AS$234,16,FALSE))</f>
        <v/>
      </c>
      <c r="EX21" s="29" t="str">
        <f t="shared" si="30"/>
        <v/>
      </c>
      <c r="EZ21" s="25">
        <v>15</v>
      </c>
      <c r="FA21" s="28"/>
      <c r="FB21" s="5" t="str">
        <f>IF(FC$2="","",HLOOKUP(FC$2,Instructions!$D$203:$AS$234,16,FALSE))</f>
        <v/>
      </c>
      <c r="FC21" s="29" t="str">
        <f t="shared" si="31"/>
        <v/>
      </c>
      <c r="FE21" s="25">
        <v>15</v>
      </c>
      <c r="FF21" s="28"/>
      <c r="FG21" s="5" t="str">
        <f>IF(FH$2="","",HLOOKUP(FH$2,Instructions!$D$203:$AS$234,16,FALSE))</f>
        <v/>
      </c>
      <c r="FH21" s="29" t="str">
        <f t="shared" si="32"/>
        <v/>
      </c>
      <c r="FJ21" s="25">
        <v>15</v>
      </c>
      <c r="FK21" s="28"/>
      <c r="FL21" s="5" t="str">
        <f>IF(FM$2="","",HLOOKUP(FM$2,Instructions!$D$203:$AS$234,16,FALSE))</f>
        <v/>
      </c>
      <c r="FM21" s="29" t="str">
        <f t="shared" si="33"/>
        <v/>
      </c>
      <c r="FO21" s="25">
        <v>15</v>
      </c>
      <c r="FP21" s="28"/>
      <c r="FQ21" s="5" t="str">
        <f>IF(FR$2="","",HLOOKUP(FR$2,Instructions!$D$203:$AS$234,16,FALSE))</f>
        <v/>
      </c>
      <c r="FR21" s="29" t="str">
        <f t="shared" si="34"/>
        <v/>
      </c>
      <c r="FT21" s="25">
        <v>15</v>
      </c>
      <c r="FU21" s="28"/>
      <c r="FV21" s="5" t="str">
        <f>IF(FW$2="","",HLOOKUP(FW$2,Instructions!$D$203:$AS$234,16,FALSE))</f>
        <v/>
      </c>
      <c r="FW21" s="29" t="str">
        <f t="shared" si="35"/>
        <v/>
      </c>
      <c r="FY21" s="25">
        <v>15</v>
      </c>
      <c r="FZ21" s="28"/>
      <c r="GA21" s="5" t="str">
        <f>IF(GB$2="","",HLOOKUP(GB$2,Instructions!$D$203:$AS$234,16,FALSE))</f>
        <v/>
      </c>
      <c r="GB21" s="29" t="str">
        <f t="shared" si="36"/>
        <v/>
      </c>
      <c r="GD21" s="25">
        <v>15</v>
      </c>
      <c r="GE21" s="28"/>
      <c r="GF21" s="5" t="str">
        <f>IF(GG$2="","",HLOOKUP(GG$2,Instructions!$D$203:$AS$234,16,FALSE))</f>
        <v/>
      </c>
      <c r="GG21" s="29" t="str">
        <f t="shared" si="37"/>
        <v/>
      </c>
      <c r="GI21" s="25">
        <v>15</v>
      </c>
      <c r="GJ21" s="28"/>
      <c r="GK21" s="5" t="str">
        <f>IF(GL$2="","",HLOOKUP(GL$2,Instructions!$D$203:$AS$234,16,FALSE))</f>
        <v/>
      </c>
      <c r="GL21" s="29" t="str">
        <f t="shared" si="38"/>
        <v/>
      </c>
      <c r="GN21" s="25">
        <v>15</v>
      </c>
      <c r="GO21" s="28"/>
      <c r="GP21" s="5" t="str">
        <f>IF(GQ$2="","",HLOOKUP(GQ$2,Instructions!$D$203:$AS$234,16,FALSE))</f>
        <v/>
      </c>
      <c r="GQ21" s="29" t="str">
        <f t="shared" si="39"/>
        <v/>
      </c>
    </row>
    <row r="22" spans="1:199" x14ac:dyDescent="0.3">
      <c r="A22" s="25">
        <v>16</v>
      </c>
      <c r="B22" s="28"/>
      <c r="C22" s="5" t="str">
        <f>IF(D$2="","",HLOOKUP(D$2,Instructions!$D$203:$AS$234,17,FALSE))</f>
        <v/>
      </c>
      <c r="D22" s="29" t="str">
        <f t="shared" si="0"/>
        <v/>
      </c>
      <c r="F22" s="25">
        <v>16</v>
      </c>
      <c r="G22" s="28"/>
      <c r="H22" s="5" t="str">
        <f>IF(I$2="","",HLOOKUP(I$2,Instructions!$D$203:$AS$234,17,FALSE))</f>
        <v/>
      </c>
      <c r="I22" s="29" t="str">
        <f t="shared" si="1"/>
        <v/>
      </c>
      <c r="K22" s="25">
        <v>16</v>
      </c>
      <c r="L22" s="28"/>
      <c r="M22" s="5" t="str">
        <f>IF(N$2="","",HLOOKUP(N$2,Instructions!$D$203:$AS$234,17,FALSE))</f>
        <v/>
      </c>
      <c r="N22" s="29" t="str">
        <f t="shared" si="2"/>
        <v/>
      </c>
      <c r="P22" s="25">
        <v>16</v>
      </c>
      <c r="Q22" s="28"/>
      <c r="R22" s="5" t="str">
        <f>IF(S$2="","",HLOOKUP(S$2,Instructions!$D$203:$AS$234,17,FALSE))</f>
        <v/>
      </c>
      <c r="S22" s="29" t="str">
        <f t="shared" si="3"/>
        <v/>
      </c>
      <c r="U22" s="25">
        <v>16</v>
      </c>
      <c r="V22" s="28"/>
      <c r="W22" s="5" t="str">
        <f>IF(X$2="","",HLOOKUP(X$2,Instructions!$D$203:$AS$234,17,FALSE))</f>
        <v/>
      </c>
      <c r="X22" s="29" t="str">
        <f t="shared" si="4"/>
        <v/>
      </c>
      <c r="Z22" s="25">
        <v>16</v>
      </c>
      <c r="AA22" s="28"/>
      <c r="AB22" s="5" t="str">
        <f>IF(AC$2="","",HLOOKUP(AC$2,Instructions!$D$203:$AS$234,17,FALSE))</f>
        <v/>
      </c>
      <c r="AC22" s="29" t="str">
        <f t="shared" si="5"/>
        <v/>
      </c>
      <c r="AE22" s="25">
        <v>16</v>
      </c>
      <c r="AF22" s="28"/>
      <c r="AG22" s="5" t="str">
        <f>IF(AH$2="","",HLOOKUP(AH$2,Instructions!$D$203:$AS$234,17,FALSE))</f>
        <v/>
      </c>
      <c r="AH22" s="29" t="str">
        <f t="shared" si="6"/>
        <v/>
      </c>
      <c r="AJ22" s="25">
        <v>16</v>
      </c>
      <c r="AK22" s="28"/>
      <c r="AL22" s="5" t="str">
        <f>IF(AM$2="","",HLOOKUP(AM$2,Instructions!$D$203:$AS$234,17,FALSE))</f>
        <v/>
      </c>
      <c r="AM22" s="29" t="str">
        <f t="shared" si="7"/>
        <v/>
      </c>
      <c r="AO22" s="25">
        <v>16</v>
      </c>
      <c r="AP22" s="28"/>
      <c r="AQ22" s="5" t="str">
        <f>IF(AR$2="","",HLOOKUP(AR$2,Instructions!$D$203:$AS$234,17,FALSE))</f>
        <v/>
      </c>
      <c r="AR22" s="29" t="str">
        <f t="shared" si="8"/>
        <v/>
      </c>
      <c r="AT22" s="25">
        <v>16</v>
      </c>
      <c r="AU22" s="28"/>
      <c r="AV22" s="5" t="str">
        <f>IF(AW$2="","",HLOOKUP(AW$2,Instructions!$D$203:$AS$234,17,FALSE))</f>
        <v/>
      </c>
      <c r="AW22" s="29" t="str">
        <f t="shared" si="9"/>
        <v/>
      </c>
      <c r="AY22" s="25">
        <v>16</v>
      </c>
      <c r="AZ22" s="28"/>
      <c r="BA22" s="5" t="str">
        <f>IF(BB$2="","",HLOOKUP(BB$2,Instructions!$D$203:$AS$234,17,FALSE))</f>
        <v/>
      </c>
      <c r="BB22" s="29" t="str">
        <f t="shared" si="10"/>
        <v/>
      </c>
      <c r="BD22" s="25">
        <v>16</v>
      </c>
      <c r="BE22" s="28"/>
      <c r="BF22" s="5" t="str">
        <f>IF(BG$2="","",HLOOKUP(BG$2,Instructions!$D$203:$AS$234,17,FALSE))</f>
        <v/>
      </c>
      <c r="BG22" s="29" t="str">
        <f t="shared" si="11"/>
        <v/>
      </c>
      <c r="BI22" s="25">
        <v>16</v>
      </c>
      <c r="BJ22" s="28"/>
      <c r="BK22" s="5" t="str">
        <f>IF(BL$2="","",HLOOKUP(BL$2,Instructions!$D$203:$AS$234,17,FALSE))</f>
        <v/>
      </c>
      <c r="BL22" s="29" t="str">
        <f t="shared" si="12"/>
        <v/>
      </c>
      <c r="BN22" s="25">
        <v>16</v>
      </c>
      <c r="BO22" s="28"/>
      <c r="BP22" s="5" t="str">
        <f>IF(BQ$2="","",HLOOKUP(BQ$2,Instructions!$D$203:$AS$234,17,FALSE))</f>
        <v/>
      </c>
      <c r="BQ22" s="29" t="str">
        <f t="shared" si="13"/>
        <v/>
      </c>
      <c r="BS22" s="25">
        <v>16</v>
      </c>
      <c r="BT22" s="28"/>
      <c r="BU22" s="5" t="str">
        <f>IF(BV$2="","",HLOOKUP(BV$2,Instructions!$D$203:$AS$234,17,FALSE))</f>
        <v/>
      </c>
      <c r="BV22" s="29" t="str">
        <f t="shared" si="14"/>
        <v/>
      </c>
      <c r="BX22" s="25">
        <v>16</v>
      </c>
      <c r="BY22" s="28"/>
      <c r="BZ22" s="5" t="str">
        <f>IF(CA$2="","",HLOOKUP(CA$2,Instructions!$D$203:$AS$234,17,FALSE))</f>
        <v/>
      </c>
      <c r="CA22" s="29" t="str">
        <f t="shared" si="15"/>
        <v/>
      </c>
      <c r="CC22" s="25">
        <v>16</v>
      </c>
      <c r="CD22" s="28"/>
      <c r="CE22" s="5" t="str">
        <f>IF(CF$2="","",HLOOKUP(CF$2,Instructions!$D$203:$AS$234,17,FALSE))</f>
        <v/>
      </c>
      <c r="CF22" s="29" t="str">
        <f t="shared" si="16"/>
        <v/>
      </c>
      <c r="CH22" s="25">
        <v>16</v>
      </c>
      <c r="CI22" s="28"/>
      <c r="CJ22" s="5" t="str">
        <f>IF(CK$2="","",HLOOKUP(CK$2,Instructions!$D$203:$AS$234,17,FALSE))</f>
        <v/>
      </c>
      <c r="CK22" s="29" t="str">
        <f t="shared" si="17"/>
        <v/>
      </c>
      <c r="CM22" s="25">
        <v>16</v>
      </c>
      <c r="CN22" s="28"/>
      <c r="CO22" s="5" t="str">
        <f>IF(CP$2="","",HLOOKUP(CP$2,Instructions!$D$203:$AS$234,17,FALSE))</f>
        <v/>
      </c>
      <c r="CP22" s="29" t="str">
        <f t="shared" si="18"/>
        <v/>
      </c>
      <c r="CR22" s="25">
        <v>16</v>
      </c>
      <c r="CS22" s="28"/>
      <c r="CT22" s="5" t="str">
        <f>IF(CU$2="","",HLOOKUP(CU$2,Instructions!$D$203:$AS$234,17,FALSE))</f>
        <v/>
      </c>
      <c r="CU22" s="29" t="str">
        <f t="shared" si="19"/>
        <v/>
      </c>
      <c r="CW22" s="25">
        <v>16</v>
      </c>
      <c r="CX22" s="28"/>
      <c r="CY22" s="5" t="str">
        <f>IF(CZ$2="","",HLOOKUP(CZ$2,Instructions!$D$203:$AS$234,17,FALSE))</f>
        <v/>
      </c>
      <c r="CZ22" s="29" t="str">
        <f t="shared" si="20"/>
        <v/>
      </c>
      <c r="DB22" s="25">
        <v>16</v>
      </c>
      <c r="DC22" s="28"/>
      <c r="DD22" s="5" t="str">
        <f>IF(DE$2="","",HLOOKUP(DE$2,Instructions!$D$203:$AS$234,17,FALSE))</f>
        <v/>
      </c>
      <c r="DE22" s="29" t="str">
        <f t="shared" si="21"/>
        <v/>
      </c>
      <c r="DG22" s="25">
        <v>16</v>
      </c>
      <c r="DH22" s="28"/>
      <c r="DI22" s="5" t="str">
        <f>IF(DJ$2="","",HLOOKUP(DJ$2,Instructions!$D$203:$AS$234,17,FALSE))</f>
        <v/>
      </c>
      <c r="DJ22" s="29" t="str">
        <f t="shared" si="22"/>
        <v/>
      </c>
      <c r="DL22" s="25">
        <v>16</v>
      </c>
      <c r="DM22" s="28"/>
      <c r="DN22" s="5" t="str">
        <f>IF(DO$2="","",HLOOKUP(DO$2,Instructions!$D$203:$AS$234,17,FALSE))</f>
        <v/>
      </c>
      <c r="DO22" s="29" t="str">
        <f t="shared" si="23"/>
        <v/>
      </c>
      <c r="DQ22" s="25">
        <v>16</v>
      </c>
      <c r="DR22" s="28"/>
      <c r="DS22" s="5" t="str">
        <f>IF(DT$2="","",HLOOKUP(DT$2,Instructions!$D$203:$AS$234,17,FALSE))</f>
        <v/>
      </c>
      <c r="DT22" s="29" t="str">
        <f t="shared" si="24"/>
        <v/>
      </c>
      <c r="DV22" s="25">
        <v>16</v>
      </c>
      <c r="DW22" s="28"/>
      <c r="DX22" s="5" t="str">
        <f>IF(DY$2="","",HLOOKUP(DY$2,Instructions!$D$203:$AS$234,17,FALSE))</f>
        <v/>
      </c>
      <c r="DY22" s="29" t="str">
        <f t="shared" si="25"/>
        <v/>
      </c>
      <c r="EA22" s="25">
        <v>16</v>
      </c>
      <c r="EB22" s="28"/>
      <c r="EC22" s="5" t="str">
        <f>IF(ED$2="","",HLOOKUP(ED$2,Instructions!$D$203:$AS$234,17,FALSE))</f>
        <v/>
      </c>
      <c r="ED22" s="29" t="str">
        <f t="shared" si="26"/>
        <v/>
      </c>
      <c r="EF22" s="25">
        <v>16</v>
      </c>
      <c r="EG22" s="28"/>
      <c r="EH22" s="5" t="str">
        <f>IF(EI$2="","",HLOOKUP(EI$2,Instructions!$D$203:$AS$234,17,FALSE))</f>
        <v/>
      </c>
      <c r="EI22" s="29" t="str">
        <f t="shared" si="27"/>
        <v/>
      </c>
      <c r="EK22" s="25">
        <v>16</v>
      </c>
      <c r="EL22" s="28"/>
      <c r="EM22" s="5" t="str">
        <f>IF(EN$2="","",HLOOKUP(EN$2,Instructions!$D$203:$AS$234,17,FALSE))</f>
        <v/>
      </c>
      <c r="EN22" s="29" t="str">
        <f t="shared" si="28"/>
        <v/>
      </c>
      <c r="EP22" s="25">
        <v>16</v>
      </c>
      <c r="EQ22" s="28"/>
      <c r="ER22" s="5" t="str">
        <f>IF(ES$2="","",HLOOKUP(ES$2,Instructions!$D$203:$AS$234,17,FALSE))</f>
        <v/>
      </c>
      <c r="ES22" s="29" t="str">
        <f t="shared" si="29"/>
        <v/>
      </c>
      <c r="EU22" s="25">
        <v>16</v>
      </c>
      <c r="EV22" s="28"/>
      <c r="EW22" s="5" t="str">
        <f>IF(EX$2="","",HLOOKUP(EX$2,Instructions!$D$203:$AS$234,17,FALSE))</f>
        <v/>
      </c>
      <c r="EX22" s="29" t="str">
        <f t="shared" si="30"/>
        <v/>
      </c>
      <c r="EZ22" s="25">
        <v>16</v>
      </c>
      <c r="FA22" s="28"/>
      <c r="FB22" s="5" t="str">
        <f>IF(FC$2="","",HLOOKUP(FC$2,Instructions!$D$203:$AS$234,17,FALSE))</f>
        <v/>
      </c>
      <c r="FC22" s="29" t="str">
        <f t="shared" si="31"/>
        <v/>
      </c>
      <c r="FE22" s="25">
        <v>16</v>
      </c>
      <c r="FF22" s="28"/>
      <c r="FG22" s="5" t="str">
        <f>IF(FH$2="","",HLOOKUP(FH$2,Instructions!$D$203:$AS$234,17,FALSE))</f>
        <v/>
      </c>
      <c r="FH22" s="29" t="str">
        <f t="shared" si="32"/>
        <v/>
      </c>
      <c r="FJ22" s="25">
        <v>16</v>
      </c>
      <c r="FK22" s="28"/>
      <c r="FL22" s="5" t="str">
        <f>IF(FM$2="","",HLOOKUP(FM$2,Instructions!$D$203:$AS$234,17,FALSE))</f>
        <v/>
      </c>
      <c r="FM22" s="29" t="str">
        <f t="shared" si="33"/>
        <v/>
      </c>
      <c r="FO22" s="25">
        <v>16</v>
      </c>
      <c r="FP22" s="28"/>
      <c r="FQ22" s="5" t="str">
        <f>IF(FR$2="","",HLOOKUP(FR$2,Instructions!$D$203:$AS$234,17,FALSE))</f>
        <v/>
      </c>
      <c r="FR22" s="29" t="str">
        <f t="shared" si="34"/>
        <v/>
      </c>
      <c r="FT22" s="25">
        <v>16</v>
      </c>
      <c r="FU22" s="28"/>
      <c r="FV22" s="5" t="str">
        <f>IF(FW$2="","",HLOOKUP(FW$2,Instructions!$D$203:$AS$234,17,FALSE))</f>
        <v/>
      </c>
      <c r="FW22" s="29" t="str">
        <f t="shared" si="35"/>
        <v/>
      </c>
      <c r="FY22" s="25">
        <v>16</v>
      </c>
      <c r="FZ22" s="28"/>
      <c r="GA22" s="5" t="str">
        <f>IF(GB$2="","",HLOOKUP(GB$2,Instructions!$D$203:$AS$234,17,FALSE))</f>
        <v/>
      </c>
      <c r="GB22" s="29" t="str">
        <f t="shared" si="36"/>
        <v/>
      </c>
      <c r="GD22" s="25">
        <v>16</v>
      </c>
      <c r="GE22" s="28"/>
      <c r="GF22" s="5" t="str">
        <f>IF(GG$2="","",HLOOKUP(GG$2,Instructions!$D$203:$AS$234,17,FALSE))</f>
        <v/>
      </c>
      <c r="GG22" s="29" t="str">
        <f t="shared" si="37"/>
        <v/>
      </c>
      <c r="GI22" s="25">
        <v>16</v>
      </c>
      <c r="GJ22" s="28"/>
      <c r="GK22" s="5" t="str">
        <f>IF(GL$2="","",HLOOKUP(GL$2,Instructions!$D$203:$AS$234,17,FALSE))</f>
        <v/>
      </c>
      <c r="GL22" s="29" t="str">
        <f t="shared" si="38"/>
        <v/>
      </c>
      <c r="GN22" s="25">
        <v>16</v>
      </c>
      <c r="GO22" s="28"/>
      <c r="GP22" s="5" t="str">
        <f>IF(GQ$2="","",HLOOKUP(GQ$2,Instructions!$D$203:$AS$234,17,FALSE))</f>
        <v/>
      </c>
      <c r="GQ22" s="29" t="str">
        <f t="shared" si="39"/>
        <v/>
      </c>
    </row>
    <row r="23" spans="1:199" x14ac:dyDescent="0.3">
      <c r="A23" s="25">
        <v>17</v>
      </c>
      <c r="B23" s="28"/>
      <c r="C23" s="5" t="str">
        <f>IF(D$2="","",HLOOKUP(D$2,Instructions!$D$203:$AS$234,18,FALSE))</f>
        <v/>
      </c>
      <c r="D23" s="29" t="str">
        <f t="shared" si="0"/>
        <v/>
      </c>
      <c r="F23" s="25">
        <v>17</v>
      </c>
      <c r="G23" s="28"/>
      <c r="H23" s="5" t="str">
        <f>IF(I$2="","",HLOOKUP(I$2,Instructions!$D$203:$AS$234,18,FALSE))</f>
        <v/>
      </c>
      <c r="I23" s="29" t="str">
        <f t="shared" si="1"/>
        <v/>
      </c>
      <c r="K23" s="25">
        <v>17</v>
      </c>
      <c r="L23" s="28"/>
      <c r="M23" s="5" t="str">
        <f>IF(N$2="","",HLOOKUP(N$2,Instructions!$D$203:$AS$234,18,FALSE))</f>
        <v/>
      </c>
      <c r="N23" s="29" t="str">
        <f t="shared" si="2"/>
        <v/>
      </c>
      <c r="P23" s="25">
        <v>17</v>
      </c>
      <c r="Q23" s="28"/>
      <c r="R23" s="5" t="str">
        <f>IF(S$2="","",HLOOKUP(S$2,Instructions!$D$203:$AS$234,18,FALSE))</f>
        <v/>
      </c>
      <c r="S23" s="29" t="str">
        <f t="shared" si="3"/>
        <v/>
      </c>
      <c r="U23" s="25">
        <v>17</v>
      </c>
      <c r="V23" s="28"/>
      <c r="W23" s="5" t="str">
        <f>IF(X$2="","",HLOOKUP(X$2,Instructions!$D$203:$AS$234,18,FALSE))</f>
        <v/>
      </c>
      <c r="X23" s="29" t="str">
        <f t="shared" si="4"/>
        <v/>
      </c>
      <c r="Z23" s="25">
        <v>17</v>
      </c>
      <c r="AA23" s="28"/>
      <c r="AB23" s="5" t="str">
        <f>IF(AC$2="","",HLOOKUP(AC$2,Instructions!$D$203:$AS$234,18,FALSE))</f>
        <v/>
      </c>
      <c r="AC23" s="29" t="str">
        <f t="shared" si="5"/>
        <v/>
      </c>
      <c r="AE23" s="25">
        <v>17</v>
      </c>
      <c r="AF23" s="28"/>
      <c r="AG23" s="5" t="str">
        <f>IF(AH$2="","",HLOOKUP(AH$2,Instructions!$D$203:$AS$234,18,FALSE))</f>
        <v/>
      </c>
      <c r="AH23" s="29" t="str">
        <f t="shared" si="6"/>
        <v/>
      </c>
      <c r="AJ23" s="25">
        <v>17</v>
      </c>
      <c r="AK23" s="28"/>
      <c r="AL23" s="5" t="str">
        <f>IF(AM$2="","",HLOOKUP(AM$2,Instructions!$D$203:$AS$234,18,FALSE))</f>
        <v/>
      </c>
      <c r="AM23" s="29" t="str">
        <f t="shared" si="7"/>
        <v/>
      </c>
      <c r="AO23" s="25">
        <v>17</v>
      </c>
      <c r="AP23" s="28"/>
      <c r="AQ23" s="5" t="str">
        <f>IF(AR$2="","",HLOOKUP(AR$2,Instructions!$D$203:$AS$234,18,FALSE))</f>
        <v/>
      </c>
      <c r="AR23" s="29" t="str">
        <f t="shared" si="8"/>
        <v/>
      </c>
      <c r="AT23" s="25">
        <v>17</v>
      </c>
      <c r="AU23" s="28"/>
      <c r="AV23" s="5" t="str">
        <f>IF(AW$2="","",HLOOKUP(AW$2,Instructions!$D$203:$AS$234,18,FALSE))</f>
        <v/>
      </c>
      <c r="AW23" s="29" t="str">
        <f t="shared" si="9"/>
        <v/>
      </c>
      <c r="AY23" s="25">
        <v>17</v>
      </c>
      <c r="AZ23" s="28"/>
      <c r="BA23" s="5" t="str">
        <f>IF(BB$2="","",HLOOKUP(BB$2,Instructions!$D$203:$AS$234,18,FALSE))</f>
        <v/>
      </c>
      <c r="BB23" s="29" t="str">
        <f t="shared" si="10"/>
        <v/>
      </c>
      <c r="BD23" s="25">
        <v>17</v>
      </c>
      <c r="BE23" s="28"/>
      <c r="BF23" s="5" t="str">
        <f>IF(BG$2="","",HLOOKUP(BG$2,Instructions!$D$203:$AS$234,18,FALSE))</f>
        <v/>
      </c>
      <c r="BG23" s="29" t="str">
        <f t="shared" si="11"/>
        <v/>
      </c>
      <c r="BI23" s="25">
        <v>17</v>
      </c>
      <c r="BJ23" s="28"/>
      <c r="BK23" s="5" t="str">
        <f>IF(BL$2="","",HLOOKUP(BL$2,Instructions!$D$203:$AS$234,18,FALSE))</f>
        <v/>
      </c>
      <c r="BL23" s="29" t="str">
        <f t="shared" si="12"/>
        <v/>
      </c>
      <c r="BN23" s="25">
        <v>17</v>
      </c>
      <c r="BO23" s="28"/>
      <c r="BP23" s="5" t="str">
        <f>IF(BQ$2="","",HLOOKUP(BQ$2,Instructions!$D$203:$AS$234,18,FALSE))</f>
        <v/>
      </c>
      <c r="BQ23" s="29" t="str">
        <f t="shared" si="13"/>
        <v/>
      </c>
      <c r="BS23" s="25">
        <v>17</v>
      </c>
      <c r="BT23" s="28"/>
      <c r="BU23" s="5" t="str">
        <f>IF(BV$2="","",HLOOKUP(BV$2,Instructions!$D$203:$AS$234,18,FALSE))</f>
        <v/>
      </c>
      <c r="BV23" s="29" t="str">
        <f t="shared" si="14"/>
        <v/>
      </c>
      <c r="BX23" s="25">
        <v>17</v>
      </c>
      <c r="BY23" s="28"/>
      <c r="BZ23" s="5" t="str">
        <f>IF(CA$2="","",HLOOKUP(CA$2,Instructions!$D$203:$AS$234,18,FALSE))</f>
        <v/>
      </c>
      <c r="CA23" s="29" t="str">
        <f t="shared" si="15"/>
        <v/>
      </c>
      <c r="CC23" s="25">
        <v>17</v>
      </c>
      <c r="CD23" s="28"/>
      <c r="CE23" s="5" t="str">
        <f>IF(CF$2="","",HLOOKUP(CF$2,Instructions!$D$203:$AS$234,18,FALSE))</f>
        <v/>
      </c>
      <c r="CF23" s="29" t="str">
        <f t="shared" si="16"/>
        <v/>
      </c>
      <c r="CH23" s="25">
        <v>17</v>
      </c>
      <c r="CI23" s="28"/>
      <c r="CJ23" s="5" t="str">
        <f>IF(CK$2="","",HLOOKUP(CK$2,Instructions!$D$203:$AS$234,18,FALSE))</f>
        <v/>
      </c>
      <c r="CK23" s="29" t="str">
        <f t="shared" si="17"/>
        <v/>
      </c>
      <c r="CM23" s="25">
        <v>17</v>
      </c>
      <c r="CN23" s="28"/>
      <c r="CO23" s="5" t="str">
        <f>IF(CP$2="","",HLOOKUP(CP$2,Instructions!$D$203:$AS$234,18,FALSE))</f>
        <v/>
      </c>
      <c r="CP23" s="29" t="str">
        <f t="shared" si="18"/>
        <v/>
      </c>
      <c r="CR23" s="25">
        <v>17</v>
      </c>
      <c r="CS23" s="28"/>
      <c r="CT23" s="5" t="str">
        <f>IF(CU$2="","",HLOOKUP(CU$2,Instructions!$D$203:$AS$234,18,FALSE))</f>
        <v/>
      </c>
      <c r="CU23" s="29" t="str">
        <f t="shared" si="19"/>
        <v/>
      </c>
      <c r="CW23" s="25">
        <v>17</v>
      </c>
      <c r="CX23" s="28"/>
      <c r="CY23" s="5" t="str">
        <f>IF(CZ$2="","",HLOOKUP(CZ$2,Instructions!$D$203:$AS$234,18,FALSE))</f>
        <v/>
      </c>
      <c r="CZ23" s="29" t="str">
        <f t="shared" si="20"/>
        <v/>
      </c>
      <c r="DB23" s="25">
        <v>17</v>
      </c>
      <c r="DC23" s="28"/>
      <c r="DD23" s="5" t="str">
        <f>IF(DE$2="","",HLOOKUP(DE$2,Instructions!$D$203:$AS$234,18,FALSE))</f>
        <v/>
      </c>
      <c r="DE23" s="29" t="str">
        <f t="shared" si="21"/>
        <v/>
      </c>
      <c r="DG23" s="25">
        <v>17</v>
      </c>
      <c r="DH23" s="28"/>
      <c r="DI23" s="5" t="str">
        <f>IF(DJ$2="","",HLOOKUP(DJ$2,Instructions!$D$203:$AS$234,18,FALSE))</f>
        <v/>
      </c>
      <c r="DJ23" s="29" t="str">
        <f t="shared" si="22"/>
        <v/>
      </c>
      <c r="DL23" s="25">
        <v>17</v>
      </c>
      <c r="DM23" s="28"/>
      <c r="DN23" s="5" t="str">
        <f>IF(DO$2="","",HLOOKUP(DO$2,Instructions!$D$203:$AS$234,18,FALSE))</f>
        <v/>
      </c>
      <c r="DO23" s="29" t="str">
        <f t="shared" si="23"/>
        <v/>
      </c>
      <c r="DQ23" s="25">
        <v>17</v>
      </c>
      <c r="DR23" s="28"/>
      <c r="DS23" s="5" t="str">
        <f>IF(DT$2="","",HLOOKUP(DT$2,Instructions!$D$203:$AS$234,18,FALSE))</f>
        <v/>
      </c>
      <c r="DT23" s="29" t="str">
        <f t="shared" si="24"/>
        <v/>
      </c>
      <c r="DV23" s="25">
        <v>17</v>
      </c>
      <c r="DW23" s="28"/>
      <c r="DX23" s="5" t="str">
        <f>IF(DY$2="","",HLOOKUP(DY$2,Instructions!$D$203:$AS$234,18,FALSE))</f>
        <v/>
      </c>
      <c r="DY23" s="29" t="str">
        <f t="shared" si="25"/>
        <v/>
      </c>
      <c r="EA23" s="25">
        <v>17</v>
      </c>
      <c r="EB23" s="28"/>
      <c r="EC23" s="5" t="str">
        <f>IF(ED$2="","",HLOOKUP(ED$2,Instructions!$D$203:$AS$234,18,FALSE))</f>
        <v/>
      </c>
      <c r="ED23" s="29" t="str">
        <f t="shared" si="26"/>
        <v/>
      </c>
      <c r="EF23" s="25">
        <v>17</v>
      </c>
      <c r="EG23" s="28"/>
      <c r="EH23" s="5" t="str">
        <f>IF(EI$2="","",HLOOKUP(EI$2,Instructions!$D$203:$AS$234,18,FALSE))</f>
        <v/>
      </c>
      <c r="EI23" s="29" t="str">
        <f t="shared" si="27"/>
        <v/>
      </c>
      <c r="EK23" s="25">
        <v>17</v>
      </c>
      <c r="EL23" s="28"/>
      <c r="EM23" s="5" t="str">
        <f>IF(EN$2="","",HLOOKUP(EN$2,Instructions!$D$203:$AS$234,18,FALSE))</f>
        <v/>
      </c>
      <c r="EN23" s="29" t="str">
        <f t="shared" si="28"/>
        <v/>
      </c>
      <c r="EP23" s="25">
        <v>17</v>
      </c>
      <c r="EQ23" s="28"/>
      <c r="ER23" s="5" t="str">
        <f>IF(ES$2="","",HLOOKUP(ES$2,Instructions!$D$203:$AS$234,18,FALSE))</f>
        <v/>
      </c>
      <c r="ES23" s="29" t="str">
        <f t="shared" si="29"/>
        <v/>
      </c>
      <c r="EU23" s="25">
        <v>17</v>
      </c>
      <c r="EV23" s="28"/>
      <c r="EW23" s="5" t="str">
        <f>IF(EX$2="","",HLOOKUP(EX$2,Instructions!$D$203:$AS$234,18,FALSE))</f>
        <v/>
      </c>
      <c r="EX23" s="29" t="str">
        <f t="shared" si="30"/>
        <v/>
      </c>
      <c r="EZ23" s="25">
        <v>17</v>
      </c>
      <c r="FA23" s="28"/>
      <c r="FB23" s="5" t="str">
        <f>IF(FC$2="","",HLOOKUP(FC$2,Instructions!$D$203:$AS$234,18,FALSE))</f>
        <v/>
      </c>
      <c r="FC23" s="29" t="str">
        <f t="shared" si="31"/>
        <v/>
      </c>
      <c r="FE23" s="25">
        <v>17</v>
      </c>
      <c r="FF23" s="28"/>
      <c r="FG23" s="5" t="str">
        <f>IF(FH$2="","",HLOOKUP(FH$2,Instructions!$D$203:$AS$234,18,FALSE))</f>
        <v/>
      </c>
      <c r="FH23" s="29" t="str">
        <f t="shared" si="32"/>
        <v/>
      </c>
      <c r="FJ23" s="25">
        <v>17</v>
      </c>
      <c r="FK23" s="28"/>
      <c r="FL23" s="5" t="str">
        <f>IF(FM$2="","",HLOOKUP(FM$2,Instructions!$D$203:$AS$234,18,FALSE))</f>
        <v/>
      </c>
      <c r="FM23" s="29" t="str">
        <f t="shared" si="33"/>
        <v/>
      </c>
      <c r="FO23" s="25">
        <v>17</v>
      </c>
      <c r="FP23" s="28"/>
      <c r="FQ23" s="5" t="str">
        <f>IF(FR$2="","",HLOOKUP(FR$2,Instructions!$D$203:$AS$234,18,FALSE))</f>
        <v/>
      </c>
      <c r="FR23" s="29" t="str">
        <f t="shared" si="34"/>
        <v/>
      </c>
      <c r="FT23" s="25">
        <v>17</v>
      </c>
      <c r="FU23" s="28"/>
      <c r="FV23" s="5" t="str">
        <f>IF(FW$2="","",HLOOKUP(FW$2,Instructions!$D$203:$AS$234,18,FALSE))</f>
        <v/>
      </c>
      <c r="FW23" s="29" t="str">
        <f t="shared" si="35"/>
        <v/>
      </c>
      <c r="FY23" s="25">
        <v>17</v>
      </c>
      <c r="FZ23" s="28"/>
      <c r="GA23" s="5" t="str">
        <f>IF(GB$2="","",HLOOKUP(GB$2,Instructions!$D$203:$AS$234,18,FALSE))</f>
        <v/>
      </c>
      <c r="GB23" s="29" t="str">
        <f t="shared" si="36"/>
        <v/>
      </c>
      <c r="GD23" s="25">
        <v>17</v>
      </c>
      <c r="GE23" s="28"/>
      <c r="GF23" s="5" t="str">
        <f>IF(GG$2="","",HLOOKUP(GG$2,Instructions!$D$203:$AS$234,18,FALSE))</f>
        <v/>
      </c>
      <c r="GG23" s="29" t="str">
        <f t="shared" si="37"/>
        <v/>
      </c>
      <c r="GI23" s="25">
        <v>17</v>
      </c>
      <c r="GJ23" s="28"/>
      <c r="GK23" s="5" t="str">
        <f>IF(GL$2="","",HLOOKUP(GL$2,Instructions!$D$203:$AS$234,18,FALSE))</f>
        <v/>
      </c>
      <c r="GL23" s="29" t="str">
        <f t="shared" si="38"/>
        <v/>
      </c>
      <c r="GN23" s="25">
        <v>17</v>
      </c>
      <c r="GO23" s="28"/>
      <c r="GP23" s="5" t="str">
        <f>IF(GQ$2="","",HLOOKUP(GQ$2,Instructions!$D$203:$AS$234,18,FALSE))</f>
        <v/>
      </c>
      <c r="GQ23" s="29" t="str">
        <f t="shared" si="39"/>
        <v/>
      </c>
    </row>
    <row r="24" spans="1:199" x14ac:dyDescent="0.3">
      <c r="A24" s="25">
        <v>18</v>
      </c>
      <c r="B24" s="28"/>
      <c r="C24" s="5" t="str">
        <f>IF(D$2="","",HLOOKUP(D$2,Instructions!$D$203:$AS$234,19,FALSE))</f>
        <v/>
      </c>
      <c r="D24" s="29" t="str">
        <f t="shared" si="0"/>
        <v/>
      </c>
      <c r="F24" s="25">
        <v>18</v>
      </c>
      <c r="G24" s="28"/>
      <c r="H24" s="5" t="str">
        <f>IF(I$2="","",HLOOKUP(I$2,Instructions!$D$203:$AS$234,19,FALSE))</f>
        <v/>
      </c>
      <c r="I24" s="29" t="str">
        <f t="shared" si="1"/>
        <v/>
      </c>
      <c r="K24" s="25">
        <v>18</v>
      </c>
      <c r="L24" s="28"/>
      <c r="M24" s="5" t="str">
        <f>IF(N$2="","",HLOOKUP(N$2,Instructions!$D$203:$AS$234,19,FALSE))</f>
        <v/>
      </c>
      <c r="N24" s="29" t="str">
        <f t="shared" si="2"/>
        <v/>
      </c>
      <c r="P24" s="25">
        <v>18</v>
      </c>
      <c r="Q24" s="28"/>
      <c r="R24" s="5" t="str">
        <f>IF(S$2="","",HLOOKUP(S$2,Instructions!$D$203:$AS$234,19,FALSE))</f>
        <v/>
      </c>
      <c r="S24" s="29" t="str">
        <f t="shared" si="3"/>
        <v/>
      </c>
      <c r="U24" s="25">
        <v>18</v>
      </c>
      <c r="V24" s="28"/>
      <c r="W24" s="5" t="str">
        <f>IF(X$2="","",HLOOKUP(X$2,Instructions!$D$203:$AS$234,19,FALSE))</f>
        <v/>
      </c>
      <c r="X24" s="29" t="str">
        <f t="shared" si="4"/>
        <v/>
      </c>
      <c r="Z24" s="25">
        <v>18</v>
      </c>
      <c r="AA24" s="28"/>
      <c r="AB24" s="5" t="str">
        <f>IF(AC$2="","",HLOOKUP(AC$2,Instructions!$D$203:$AS$234,19,FALSE))</f>
        <v/>
      </c>
      <c r="AC24" s="29" t="str">
        <f t="shared" si="5"/>
        <v/>
      </c>
      <c r="AE24" s="25">
        <v>18</v>
      </c>
      <c r="AF24" s="28"/>
      <c r="AG24" s="5" t="str">
        <f>IF(AH$2="","",HLOOKUP(AH$2,Instructions!$D$203:$AS$234,19,FALSE))</f>
        <v/>
      </c>
      <c r="AH24" s="29" t="str">
        <f t="shared" si="6"/>
        <v/>
      </c>
      <c r="AJ24" s="25">
        <v>18</v>
      </c>
      <c r="AK24" s="28"/>
      <c r="AL24" s="5" t="str">
        <f>IF(AM$2="","",HLOOKUP(AM$2,Instructions!$D$203:$AS$234,19,FALSE))</f>
        <v/>
      </c>
      <c r="AM24" s="29" t="str">
        <f t="shared" si="7"/>
        <v/>
      </c>
      <c r="AO24" s="25">
        <v>18</v>
      </c>
      <c r="AP24" s="28"/>
      <c r="AQ24" s="5" t="str">
        <f>IF(AR$2="","",HLOOKUP(AR$2,Instructions!$D$203:$AS$234,19,FALSE))</f>
        <v/>
      </c>
      <c r="AR24" s="29" t="str">
        <f t="shared" si="8"/>
        <v/>
      </c>
      <c r="AT24" s="25">
        <v>18</v>
      </c>
      <c r="AU24" s="28"/>
      <c r="AV24" s="5" t="str">
        <f>IF(AW$2="","",HLOOKUP(AW$2,Instructions!$D$203:$AS$234,19,FALSE))</f>
        <v/>
      </c>
      <c r="AW24" s="29" t="str">
        <f t="shared" si="9"/>
        <v/>
      </c>
      <c r="AY24" s="25">
        <v>18</v>
      </c>
      <c r="AZ24" s="28"/>
      <c r="BA24" s="5" t="str">
        <f>IF(BB$2="","",HLOOKUP(BB$2,Instructions!$D$203:$AS$234,19,FALSE))</f>
        <v/>
      </c>
      <c r="BB24" s="29" t="str">
        <f t="shared" si="10"/>
        <v/>
      </c>
      <c r="BD24" s="25">
        <v>18</v>
      </c>
      <c r="BE24" s="28"/>
      <c r="BF24" s="5" t="str">
        <f>IF(BG$2="","",HLOOKUP(BG$2,Instructions!$D$203:$AS$234,19,FALSE))</f>
        <v/>
      </c>
      <c r="BG24" s="29" t="str">
        <f t="shared" si="11"/>
        <v/>
      </c>
      <c r="BI24" s="25">
        <v>18</v>
      </c>
      <c r="BJ24" s="28"/>
      <c r="BK24" s="5" t="str">
        <f>IF(BL$2="","",HLOOKUP(BL$2,Instructions!$D$203:$AS$234,19,FALSE))</f>
        <v/>
      </c>
      <c r="BL24" s="29" t="str">
        <f t="shared" si="12"/>
        <v/>
      </c>
      <c r="BN24" s="25">
        <v>18</v>
      </c>
      <c r="BO24" s="28"/>
      <c r="BP24" s="5" t="str">
        <f>IF(BQ$2="","",HLOOKUP(BQ$2,Instructions!$D$203:$AS$234,19,FALSE))</f>
        <v/>
      </c>
      <c r="BQ24" s="29" t="str">
        <f t="shared" si="13"/>
        <v/>
      </c>
      <c r="BS24" s="25">
        <v>18</v>
      </c>
      <c r="BT24" s="28"/>
      <c r="BU24" s="5" t="str">
        <f>IF(BV$2="","",HLOOKUP(BV$2,Instructions!$D$203:$AS$234,19,FALSE))</f>
        <v/>
      </c>
      <c r="BV24" s="29" t="str">
        <f t="shared" si="14"/>
        <v/>
      </c>
      <c r="BX24" s="25">
        <v>18</v>
      </c>
      <c r="BY24" s="28"/>
      <c r="BZ24" s="5" t="str">
        <f>IF(CA$2="","",HLOOKUP(CA$2,Instructions!$D$203:$AS$234,19,FALSE))</f>
        <v/>
      </c>
      <c r="CA24" s="29" t="str">
        <f t="shared" si="15"/>
        <v/>
      </c>
      <c r="CC24" s="25">
        <v>18</v>
      </c>
      <c r="CD24" s="28"/>
      <c r="CE24" s="5" t="str">
        <f>IF(CF$2="","",HLOOKUP(CF$2,Instructions!$D$203:$AS$234,19,FALSE))</f>
        <v/>
      </c>
      <c r="CF24" s="29" t="str">
        <f t="shared" si="16"/>
        <v/>
      </c>
      <c r="CH24" s="25">
        <v>18</v>
      </c>
      <c r="CI24" s="28"/>
      <c r="CJ24" s="5" t="str">
        <f>IF(CK$2="","",HLOOKUP(CK$2,Instructions!$D$203:$AS$234,19,FALSE))</f>
        <v/>
      </c>
      <c r="CK24" s="29" t="str">
        <f t="shared" si="17"/>
        <v/>
      </c>
      <c r="CM24" s="25">
        <v>18</v>
      </c>
      <c r="CN24" s="28"/>
      <c r="CO24" s="5" t="str">
        <f>IF(CP$2="","",HLOOKUP(CP$2,Instructions!$D$203:$AS$234,19,FALSE))</f>
        <v/>
      </c>
      <c r="CP24" s="29" t="str">
        <f t="shared" si="18"/>
        <v/>
      </c>
      <c r="CR24" s="25">
        <v>18</v>
      </c>
      <c r="CS24" s="28"/>
      <c r="CT24" s="5" t="str">
        <f>IF(CU$2="","",HLOOKUP(CU$2,Instructions!$D$203:$AS$234,19,FALSE))</f>
        <v/>
      </c>
      <c r="CU24" s="29" t="str">
        <f t="shared" si="19"/>
        <v/>
      </c>
      <c r="CW24" s="25">
        <v>18</v>
      </c>
      <c r="CX24" s="28"/>
      <c r="CY24" s="5" t="str">
        <f>IF(CZ$2="","",HLOOKUP(CZ$2,Instructions!$D$203:$AS$234,19,FALSE))</f>
        <v/>
      </c>
      <c r="CZ24" s="29" t="str">
        <f t="shared" si="20"/>
        <v/>
      </c>
      <c r="DB24" s="25">
        <v>18</v>
      </c>
      <c r="DC24" s="28"/>
      <c r="DD24" s="5" t="str">
        <f>IF(DE$2="","",HLOOKUP(DE$2,Instructions!$D$203:$AS$234,19,FALSE))</f>
        <v/>
      </c>
      <c r="DE24" s="29" t="str">
        <f t="shared" si="21"/>
        <v/>
      </c>
      <c r="DG24" s="25">
        <v>18</v>
      </c>
      <c r="DH24" s="28"/>
      <c r="DI24" s="5" t="str">
        <f>IF(DJ$2="","",HLOOKUP(DJ$2,Instructions!$D$203:$AS$234,19,FALSE))</f>
        <v/>
      </c>
      <c r="DJ24" s="29" t="str">
        <f t="shared" si="22"/>
        <v/>
      </c>
      <c r="DL24" s="25">
        <v>18</v>
      </c>
      <c r="DM24" s="28"/>
      <c r="DN24" s="5" t="str">
        <f>IF(DO$2="","",HLOOKUP(DO$2,Instructions!$D$203:$AS$234,19,FALSE))</f>
        <v/>
      </c>
      <c r="DO24" s="29" t="str">
        <f t="shared" si="23"/>
        <v/>
      </c>
      <c r="DQ24" s="25">
        <v>18</v>
      </c>
      <c r="DR24" s="28"/>
      <c r="DS24" s="5" t="str">
        <f>IF(DT$2="","",HLOOKUP(DT$2,Instructions!$D$203:$AS$234,19,FALSE))</f>
        <v/>
      </c>
      <c r="DT24" s="29" t="str">
        <f t="shared" si="24"/>
        <v/>
      </c>
      <c r="DV24" s="25">
        <v>18</v>
      </c>
      <c r="DW24" s="28"/>
      <c r="DX24" s="5" t="str">
        <f>IF(DY$2="","",HLOOKUP(DY$2,Instructions!$D$203:$AS$234,19,FALSE))</f>
        <v/>
      </c>
      <c r="DY24" s="29" t="str">
        <f t="shared" si="25"/>
        <v/>
      </c>
      <c r="EA24" s="25">
        <v>18</v>
      </c>
      <c r="EB24" s="28"/>
      <c r="EC24" s="5" t="str">
        <f>IF(ED$2="","",HLOOKUP(ED$2,Instructions!$D$203:$AS$234,19,FALSE))</f>
        <v/>
      </c>
      <c r="ED24" s="29" t="str">
        <f t="shared" si="26"/>
        <v/>
      </c>
      <c r="EF24" s="25">
        <v>18</v>
      </c>
      <c r="EG24" s="28"/>
      <c r="EH24" s="5" t="str">
        <f>IF(EI$2="","",HLOOKUP(EI$2,Instructions!$D$203:$AS$234,19,FALSE))</f>
        <v/>
      </c>
      <c r="EI24" s="29" t="str">
        <f t="shared" si="27"/>
        <v/>
      </c>
      <c r="EK24" s="25">
        <v>18</v>
      </c>
      <c r="EL24" s="28"/>
      <c r="EM24" s="5" t="str">
        <f>IF(EN$2="","",HLOOKUP(EN$2,Instructions!$D$203:$AS$234,19,FALSE))</f>
        <v/>
      </c>
      <c r="EN24" s="29" t="str">
        <f t="shared" si="28"/>
        <v/>
      </c>
      <c r="EP24" s="25">
        <v>18</v>
      </c>
      <c r="EQ24" s="28"/>
      <c r="ER24" s="5" t="str">
        <f>IF(ES$2="","",HLOOKUP(ES$2,Instructions!$D$203:$AS$234,19,FALSE))</f>
        <v/>
      </c>
      <c r="ES24" s="29" t="str">
        <f t="shared" si="29"/>
        <v/>
      </c>
      <c r="EU24" s="25">
        <v>18</v>
      </c>
      <c r="EV24" s="28"/>
      <c r="EW24" s="5" t="str">
        <f>IF(EX$2="","",HLOOKUP(EX$2,Instructions!$D$203:$AS$234,19,FALSE))</f>
        <v/>
      </c>
      <c r="EX24" s="29" t="str">
        <f t="shared" si="30"/>
        <v/>
      </c>
      <c r="EZ24" s="25">
        <v>18</v>
      </c>
      <c r="FA24" s="28"/>
      <c r="FB24" s="5" t="str">
        <f>IF(FC$2="","",HLOOKUP(FC$2,Instructions!$D$203:$AS$234,19,FALSE))</f>
        <v/>
      </c>
      <c r="FC24" s="29" t="str">
        <f t="shared" si="31"/>
        <v/>
      </c>
      <c r="FE24" s="25">
        <v>18</v>
      </c>
      <c r="FF24" s="28"/>
      <c r="FG24" s="5" t="str">
        <f>IF(FH$2="","",HLOOKUP(FH$2,Instructions!$D$203:$AS$234,19,FALSE))</f>
        <v/>
      </c>
      <c r="FH24" s="29" t="str">
        <f t="shared" si="32"/>
        <v/>
      </c>
      <c r="FJ24" s="25">
        <v>18</v>
      </c>
      <c r="FK24" s="28"/>
      <c r="FL24" s="5" t="str">
        <f>IF(FM$2="","",HLOOKUP(FM$2,Instructions!$D$203:$AS$234,19,FALSE))</f>
        <v/>
      </c>
      <c r="FM24" s="29" t="str">
        <f t="shared" si="33"/>
        <v/>
      </c>
      <c r="FO24" s="25">
        <v>18</v>
      </c>
      <c r="FP24" s="28"/>
      <c r="FQ24" s="5" t="str">
        <f>IF(FR$2="","",HLOOKUP(FR$2,Instructions!$D$203:$AS$234,19,FALSE))</f>
        <v/>
      </c>
      <c r="FR24" s="29" t="str">
        <f t="shared" si="34"/>
        <v/>
      </c>
      <c r="FT24" s="25">
        <v>18</v>
      </c>
      <c r="FU24" s="28"/>
      <c r="FV24" s="5" t="str">
        <f>IF(FW$2="","",HLOOKUP(FW$2,Instructions!$D$203:$AS$234,19,FALSE))</f>
        <v/>
      </c>
      <c r="FW24" s="29" t="str">
        <f t="shared" si="35"/>
        <v/>
      </c>
      <c r="FY24" s="25">
        <v>18</v>
      </c>
      <c r="FZ24" s="28"/>
      <c r="GA24" s="5" t="str">
        <f>IF(GB$2="","",HLOOKUP(GB$2,Instructions!$D$203:$AS$234,19,FALSE))</f>
        <v/>
      </c>
      <c r="GB24" s="29" t="str">
        <f t="shared" si="36"/>
        <v/>
      </c>
      <c r="GD24" s="25">
        <v>18</v>
      </c>
      <c r="GE24" s="28"/>
      <c r="GF24" s="5" t="str">
        <f>IF(GG$2="","",HLOOKUP(GG$2,Instructions!$D$203:$AS$234,19,FALSE))</f>
        <v/>
      </c>
      <c r="GG24" s="29" t="str">
        <f t="shared" si="37"/>
        <v/>
      </c>
      <c r="GI24" s="25">
        <v>18</v>
      </c>
      <c r="GJ24" s="28"/>
      <c r="GK24" s="5" t="str">
        <f>IF(GL$2="","",HLOOKUP(GL$2,Instructions!$D$203:$AS$234,19,FALSE))</f>
        <v/>
      </c>
      <c r="GL24" s="29" t="str">
        <f t="shared" si="38"/>
        <v/>
      </c>
      <c r="GN24" s="25">
        <v>18</v>
      </c>
      <c r="GO24" s="28"/>
      <c r="GP24" s="5" t="str">
        <f>IF(GQ$2="","",HLOOKUP(GQ$2,Instructions!$D$203:$AS$234,19,FALSE))</f>
        <v/>
      </c>
      <c r="GQ24" s="29" t="str">
        <f t="shared" si="39"/>
        <v/>
      </c>
    </row>
    <row r="25" spans="1:199" x14ac:dyDescent="0.3">
      <c r="A25" s="25">
        <v>19</v>
      </c>
      <c r="B25" s="28"/>
      <c r="C25" s="5" t="str">
        <f>IF(D$2="","",HLOOKUP(D$2,Instructions!$D$203:$AS$234,20,FALSE))</f>
        <v/>
      </c>
      <c r="D25" s="29" t="str">
        <f t="shared" si="0"/>
        <v/>
      </c>
      <c r="F25" s="25">
        <v>19</v>
      </c>
      <c r="G25" s="28"/>
      <c r="H25" s="5" t="str">
        <f>IF(I$2="","",HLOOKUP(I$2,Instructions!$D$203:$AS$234,20,FALSE))</f>
        <v/>
      </c>
      <c r="I25" s="29" t="str">
        <f t="shared" si="1"/>
        <v/>
      </c>
      <c r="K25" s="25">
        <v>19</v>
      </c>
      <c r="L25" s="28"/>
      <c r="M25" s="5" t="str">
        <f>IF(N$2="","",HLOOKUP(N$2,Instructions!$D$203:$AS$234,20,FALSE))</f>
        <v/>
      </c>
      <c r="N25" s="29" t="str">
        <f t="shared" si="2"/>
        <v/>
      </c>
      <c r="P25" s="25">
        <v>19</v>
      </c>
      <c r="Q25" s="28"/>
      <c r="R25" s="5" t="str">
        <f>IF(S$2="","",HLOOKUP(S$2,Instructions!$D$203:$AS$234,20,FALSE))</f>
        <v/>
      </c>
      <c r="S25" s="29" t="str">
        <f t="shared" si="3"/>
        <v/>
      </c>
      <c r="U25" s="25">
        <v>19</v>
      </c>
      <c r="V25" s="28"/>
      <c r="W25" s="5" t="str">
        <f>IF(X$2="","",HLOOKUP(X$2,Instructions!$D$203:$AS$234,20,FALSE))</f>
        <v/>
      </c>
      <c r="X25" s="29" t="str">
        <f t="shared" si="4"/>
        <v/>
      </c>
      <c r="Z25" s="25">
        <v>19</v>
      </c>
      <c r="AA25" s="28"/>
      <c r="AB25" s="5" t="str">
        <f>IF(AC$2="","",HLOOKUP(AC$2,Instructions!$D$203:$AS$234,20,FALSE))</f>
        <v/>
      </c>
      <c r="AC25" s="29" t="str">
        <f t="shared" si="5"/>
        <v/>
      </c>
      <c r="AE25" s="25">
        <v>19</v>
      </c>
      <c r="AF25" s="28"/>
      <c r="AG25" s="5" t="str">
        <f>IF(AH$2="","",HLOOKUP(AH$2,Instructions!$D$203:$AS$234,20,FALSE))</f>
        <v/>
      </c>
      <c r="AH25" s="29" t="str">
        <f t="shared" si="6"/>
        <v/>
      </c>
      <c r="AJ25" s="25">
        <v>19</v>
      </c>
      <c r="AK25" s="28"/>
      <c r="AL25" s="5" t="str">
        <f>IF(AM$2="","",HLOOKUP(AM$2,Instructions!$D$203:$AS$234,20,FALSE))</f>
        <v/>
      </c>
      <c r="AM25" s="29" t="str">
        <f t="shared" si="7"/>
        <v/>
      </c>
      <c r="AO25" s="25">
        <v>19</v>
      </c>
      <c r="AP25" s="28"/>
      <c r="AQ25" s="5" t="str">
        <f>IF(AR$2="","",HLOOKUP(AR$2,Instructions!$D$203:$AS$234,20,FALSE))</f>
        <v/>
      </c>
      <c r="AR25" s="29" t="str">
        <f t="shared" si="8"/>
        <v/>
      </c>
      <c r="AT25" s="25">
        <v>19</v>
      </c>
      <c r="AU25" s="28"/>
      <c r="AV25" s="5" t="str">
        <f>IF(AW$2="","",HLOOKUP(AW$2,Instructions!$D$203:$AS$234,20,FALSE))</f>
        <v/>
      </c>
      <c r="AW25" s="29" t="str">
        <f t="shared" si="9"/>
        <v/>
      </c>
      <c r="AY25" s="25">
        <v>19</v>
      </c>
      <c r="AZ25" s="28"/>
      <c r="BA25" s="5" t="str">
        <f>IF(BB$2="","",HLOOKUP(BB$2,Instructions!$D$203:$AS$234,20,FALSE))</f>
        <v/>
      </c>
      <c r="BB25" s="29" t="str">
        <f t="shared" si="10"/>
        <v/>
      </c>
      <c r="BD25" s="25">
        <v>19</v>
      </c>
      <c r="BE25" s="28"/>
      <c r="BF25" s="5" t="str">
        <f>IF(BG$2="","",HLOOKUP(BG$2,Instructions!$D$203:$AS$234,20,FALSE))</f>
        <v/>
      </c>
      <c r="BG25" s="29" t="str">
        <f t="shared" si="11"/>
        <v/>
      </c>
      <c r="BI25" s="25">
        <v>19</v>
      </c>
      <c r="BJ25" s="28"/>
      <c r="BK25" s="5" t="str">
        <f>IF(BL$2="","",HLOOKUP(BL$2,Instructions!$D$203:$AS$234,20,FALSE))</f>
        <v/>
      </c>
      <c r="BL25" s="29" t="str">
        <f t="shared" si="12"/>
        <v/>
      </c>
      <c r="BN25" s="25">
        <v>19</v>
      </c>
      <c r="BO25" s="28"/>
      <c r="BP25" s="5" t="str">
        <f>IF(BQ$2="","",HLOOKUP(BQ$2,Instructions!$D$203:$AS$234,20,FALSE))</f>
        <v/>
      </c>
      <c r="BQ25" s="29" t="str">
        <f t="shared" si="13"/>
        <v/>
      </c>
      <c r="BS25" s="25">
        <v>19</v>
      </c>
      <c r="BT25" s="28"/>
      <c r="BU25" s="5" t="str">
        <f>IF(BV$2="","",HLOOKUP(BV$2,Instructions!$D$203:$AS$234,20,FALSE))</f>
        <v/>
      </c>
      <c r="BV25" s="29" t="str">
        <f t="shared" si="14"/>
        <v/>
      </c>
      <c r="BX25" s="25">
        <v>19</v>
      </c>
      <c r="BY25" s="28"/>
      <c r="BZ25" s="5" t="str">
        <f>IF(CA$2="","",HLOOKUP(CA$2,Instructions!$D$203:$AS$234,20,FALSE))</f>
        <v/>
      </c>
      <c r="CA25" s="29" t="str">
        <f t="shared" si="15"/>
        <v/>
      </c>
      <c r="CC25" s="25">
        <v>19</v>
      </c>
      <c r="CD25" s="28"/>
      <c r="CE25" s="5" t="str">
        <f>IF(CF$2="","",HLOOKUP(CF$2,Instructions!$D$203:$AS$234,20,FALSE))</f>
        <v/>
      </c>
      <c r="CF25" s="29" t="str">
        <f t="shared" si="16"/>
        <v/>
      </c>
      <c r="CH25" s="25">
        <v>19</v>
      </c>
      <c r="CI25" s="28"/>
      <c r="CJ25" s="5" t="str">
        <f>IF(CK$2="","",HLOOKUP(CK$2,Instructions!$D$203:$AS$234,20,FALSE))</f>
        <v/>
      </c>
      <c r="CK25" s="29" t="str">
        <f t="shared" si="17"/>
        <v/>
      </c>
      <c r="CM25" s="25">
        <v>19</v>
      </c>
      <c r="CN25" s="28"/>
      <c r="CO25" s="5" t="str">
        <f>IF(CP$2="","",HLOOKUP(CP$2,Instructions!$D$203:$AS$234,20,FALSE))</f>
        <v/>
      </c>
      <c r="CP25" s="29" t="str">
        <f t="shared" si="18"/>
        <v/>
      </c>
      <c r="CR25" s="25">
        <v>19</v>
      </c>
      <c r="CS25" s="28"/>
      <c r="CT25" s="5" t="str">
        <f>IF(CU$2="","",HLOOKUP(CU$2,Instructions!$D$203:$AS$234,20,FALSE))</f>
        <v/>
      </c>
      <c r="CU25" s="29" t="str">
        <f t="shared" si="19"/>
        <v/>
      </c>
      <c r="CW25" s="25">
        <v>19</v>
      </c>
      <c r="CX25" s="28"/>
      <c r="CY25" s="5" t="str">
        <f>IF(CZ$2="","",HLOOKUP(CZ$2,Instructions!$D$203:$AS$234,20,FALSE))</f>
        <v/>
      </c>
      <c r="CZ25" s="29" t="str">
        <f t="shared" si="20"/>
        <v/>
      </c>
      <c r="DB25" s="25">
        <v>19</v>
      </c>
      <c r="DC25" s="28"/>
      <c r="DD25" s="5" t="str">
        <f>IF(DE$2="","",HLOOKUP(DE$2,Instructions!$D$203:$AS$234,20,FALSE))</f>
        <v/>
      </c>
      <c r="DE25" s="29" t="str">
        <f t="shared" si="21"/>
        <v/>
      </c>
      <c r="DG25" s="25">
        <v>19</v>
      </c>
      <c r="DH25" s="28"/>
      <c r="DI25" s="5" t="str">
        <f>IF(DJ$2="","",HLOOKUP(DJ$2,Instructions!$D$203:$AS$234,20,FALSE))</f>
        <v/>
      </c>
      <c r="DJ25" s="29" t="str">
        <f t="shared" si="22"/>
        <v/>
      </c>
      <c r="DL25" s="25">
        <v>19</v>
      </c>
      <c r="DM25" s="28"/>
      <c r="DN25" s="5" t="str">
        <f>IF(DO$2="","",HLOOKUP(DO$2,Instructions!$D$203:$AS$234,20,FALSE))</f>
        <v/>
      </c>
      <c r="DO25" s="29" t="str">
        <f t="shared" si="23"/>
        <v/>
      </c>
      <c r="DQ25" s="25">
        <v>19</v>
      </c>
      <c r="DR25" s="28"/>
      <c r="DS25" s="5" t="str">
        <f>IF(DT$2="","",HLOOKUP(DT$2,Instructions!$D$203:$AS$234,20,FALSE))</f>
        <v/>
      </c>
      <c r="DT25" s="29" t="str">
        <f t="shared" si="24"/>
        <v/>
      </c>
      <c r="DV25" s="25">
        <v>19</v>
      </c>
      <c r="DW25" s="28"/>
      <c r="DX25" s="5" t="str">
        <f>IF(DY$2="","",HLOOKUP(DY$2,Instructions!$D$203:$AS$234,20,FALSE))</f>
        <v/>
      </c>
      <c r="DY25" s="29" t="str">
        <f t="shared" si="25"/>
        <v/>
      </c>
      <c r="EA25" s="25">
        <v>19</v>
      </c>
      <c r="EB25" s="28"/>
      <c r="EC25" s="5" t="str">
        <f>IF(ED$2="","",HLOOKUP(ED$2,Instructions!$D$203:$AS$234,20,FALSE))</f>
        <v/>
      </c>
      <c r="ED25" s="29" t="str">
        <f t="shared" si="26"/>
        <v/>
      </c>
      <c r="EF25" s="25">
        <v>19</v>
      </c>
      <c r="EG25" s="28"/>
      <c r="EH25" s="5" t="str">
        <f>IF(EI$2="","",HLOOKUP(EI$2,Instructions!$D$203:$AS$234,20,FALSE))</f>
        <v/>
      </c>
      <c r="EI25" s="29" t="str">
        <f t="shared" si="27"/>
        <v/>
      </c>
      <c r="EK25" s="25">
        <v>19</v>
      </c>
      <c r="EL25" s="28"/>
      <c r="EM25" s="5" t="str">
        <f>IF(EN$2="","",HLOOKUP(EN$2,Instructions!$D$203:$AS$234,20,FALSE))</f>
        <v/>
      </c>
      <c r="EN25" s="29" t="str">
        <f t="shared" si="28"/>
        <v/>
      </c>
      <c r="EP25" s="25">
        <v>19</v>
      </c>
      <c r="EQ25" s="28"/>
      <c r="ER25" s="5" t="str">
        <f>IF(ES$2="","",HLOOKUP(ES$2,Instructions!$D$203:$AS$234,20,FALSE))</f>
        <v/>
      </c>
      <c r="ES25" s="29" t="str">
        <f t="shared" si="29"/>
        <v/>
      </c>
      <c r="EU25" s="25">
        <v>19</v>
      </c>
      <c r="EV25" s="28"/>
      <c r="EW25" s="5" t="str">
        <f>IF(EX$2="","",HLOOKUP(EX$2,Instructions!$D$203:$AS$234,20,FALSE))</f>
        <v/>
      </c>
      <c r="EX25" s="29" t="str">
        <f t="shared" si="30"/>
        <v/>
      </c>
      <c r="EZ25" s="25">
        <v>19</v>
      </c>
      <c r="FA25" s="28"/>
      <c r="FB25" s="5" t="str">
        <f>IF(FC$2="","",HLOOKUP(FC$2,Instructions!$D$203:$AS$234,20,FALSE))</f>
        <v/>
      </c>
      <c r="FC25" s="29" t="str">
        <f t="shared" si="31"/>
        <v/>
      </c>
      <c r="FE25" s="25">
        <v>19</v>
      </c>
      <c r="FF25" s="28"/>
      <c r="FG25" s="5" t="str">
        <f>IF(FH$2="","",HLOOKUP(FH$2,Instructions!$D$203:$AS$234,20,FALSE))</f>
        <v/>
      </c>
      <c r="FH25" s="29" t="str">
        <f t="shared" si="32"/>
        <v/>
      </c>
      <c r="FJ25" s="25">
        <v>19</v>
      </c>
      <c r="FK25" s="28"/>
      <c r="FL25" s="5" t="str">
        <f>IF(FM$2="","",HLOOKUP(FM$2,Instructions!$D$203:$AS$234,20,FALSE))</f>
        <v/>
      </c>
      <c r="FM25" s="29" t="str">
        <f t="shared" si="33"/>
        <v/>
      </c>
      <c r="FO25" s="25">
        <v>19</v>
      </c>
      <c r="FP25" s="28"/>
      <c r="FQ25" s="5" t="str">
        <f>IF(FR$2="","",HLOOKUP(FR$2,Instructions!$D$203:$AS$234,20,FALSE))</f>
        <v/>
      </c>
      <c r="FR25" s="29" t="str">
        <f t="shared" si="34"/>
        <v/>
      </c>
      <c r="FT25" s="25">
        <v>19</v>
      </c>
      <c r="FU25" s="28"/>
      <c r="FV25" s="5" t="str">
        <f>IF(FW$2="","",HLOOKUP(FW$2,Instructions!$D$203:$AS$234,20,FALSE))</f>
        <v/>
      </c>
      <c r="FW25" s="29" t="str">
        <f t="shared" si="35"/>
        <v/>
      </c>
      <c r="FY25" s="25">
        <v>19</v>
      </c>
      <c r="FZ25" s="28"/>
      <c r="GA25" s="5" t="str">
        <f>IF(GB$2="","",HLOOKUP(GB$2,Instructions!$D$203:$AS$234,20,FALSE))</f>
        <v/>
      </c>
      <c r="GB25" s="29" t="str">
        <f t="shared" si="36"/>
        <v/>
      </c>
      <c r="GD25" s="25">
        <v>19</v>
      </c>
      <c r="GE25" s="28"/>
      <c r="GF25" s="5" t="str">
        <f>IF(GG$2="","",HLOOKUP(GG$2,Instructions!$D$203:$AS$234,20,FALSE))</f>
        <v/>
      </c>
      <c r="GG25" s="29" t="str">
        <f t="shared" si="37"/>
        <v/>
      </c>
      <c r="GI25" s="25">
        <v>19</v>
      </c>
      <c r="GJ25" s="28"/>
      <c r="GK25" s="5" t="str">
        <f>IF(GL$2="","",HLOOKUP(GL$2,Instructions!$D$203:$AS$234,20,FALSE))</f>
        <v/>
      </c>
      <c r="GL25" s="29" t="str">
        <f t="shared" si="38"/>
        <v/>
      </c>
      <c r="GN25" s="25">
        <v>19</v>
      </c>
      <c r="GO25" s="28"/>
      <c r="GP25" s="5" t="str">
        <f>IF(GQ$2="","",HLOOKUP(GQ$2,Instructions!$D$203:$AS$234,20,FALSE))</f>
        <v/>
      </c>
      <c r="GQ25" s="29" t="str">
        <f t="shared" si="39"/>
        <v/>
      </c>
    </row>
    <row r="26" spans="1:199" x14ac:dyDescent="0.3">
      <c r="A26" s="25">
        <v>20</v>
      </c>
      <c r="B26" s="28"/>
      <c r="C26" s="5" t="str">
        <f>IF(D$2="","",HLOOKUP(D$2,Instructions!$D$203:$AS$234,21,FALSE))</f>
        <v/>
      </c>
      <c r="D26" s="29" t="str">
        <f t="shared" si="0"/>
        <v/>
      </c>
      <c r="F26" s="25">
        <v>20</v>
      </c>
      <c r="G26" s="28"/>
      <c r="H26" s="5" t="str">
        <f>IF(I$2="","",HLOOKUP(I$2,Instructions!$D$203:$AS$234,21,FALSE))</f>
        <v/>
      </c>
      <c r="I26" s="29" t="str">
        <f t="shared" si="1"/>
        <v/>
      </c>
      <c r="K26" s="25">
        <v>20</v>
      </c>
      <c r="L26" s="28"/>
      <c r="M26" s="5" t="str">
        <f>IF(N$2="","",HLOOKUP(N$2,Instructions!$D$203:$AS$234,21,FALSE))</f>
        <v/>
      </c>
      <c r="N26" s="29" t="str">
        <f t="shared" si="2"/>
        <v/>
      </c>
      <c r="P26" s="25">
        <v>20</v>
      </c>
      <c r="Q26" s="28"/>
      <c r="R26" s="5" t="str">
        <f>IF(S$2="","",HLOOKUP(S$2,Instructions!$D$203:$AS$234,21,FALSE))</f>
        <v/>
      </c>
      <c r="S26" s="29" t="str">
        <f t="shared" si="3"/>
        <v/>
      </c>
      <c r="U26" s="25">
        <v>20</v>
      </c>
      <c r="V26" s="28"/>
      <c r="W26" s="5" t="str">
        <f>IF(X$2="","",HLOOKUP(X$2,Instructions!$D$203:$AS$234,21,FALSE))</f>
        <v/>
      </c>
      <c r="X26" s="29" t="str">
        <f t="shared" si="4"/>
        <v/>
      </c>
      <c r="Z26" s="25">
        <v>20</v>
      </c>
      <c r="AA26" s="28"/>
      <c r="AB26" s="5" t="str">
        <f>IF(AC$2="","",HLOOKUP(AC$2,Instructions!$D$203:$AS$234,21,FALSE))</f>
        <v/>
      </c>
      <c r="AC26" s="29" t="str">
        <f t="shared" si="5"/>
        <v/>
      </c>
      <c r="AE26" s="25">
        <v>20</v>
      </c>
      <c r="AF26" s="28"/>
      <c r="AG26" s="5" t="str">
        <f>IF(AH$2="","",HLOOKUP(AH$2,Instructions!$D$203:$AS$234,21,FALSE))</f>
        <v/>
      </c>
      <c r="AH26" s="29" t="str">
        <f t="shared" si="6"/>
        <v/>
      </c>
      <c r="AJ26" s="25">
        <v>20</v>
      </c>
      <c r="AK26" s="28"/>
      <c r="AL26" s="5" t="str">
        <f>IF(AM$2="","",HLOOKUP(AM$2,Instructions!$D$203:$AS$234,21,FALSE))</f>
        <v/>
      </c>
      <c r="AM26" s="29" t="str">
        <f t="shared" si="7"/>
        <v/>
      </c>
      <c r="AO26" s="25">
        <v>20</v>
      </c>
      <c r="AP26" s="28"/>
      <c r="AQ26" s="5" t="str">
        <f>IF(AR$2="","",HLOOKUP(AR$2,Instructions!$D$203:$AS$234,21,FALSE))</f>
        <v/>
      </c>
      <c r="AR26" s="29" t="str">
        <f t="shared" si="8"/>
        <v/>
      </c>
      <c r="AT26" s="25">
        <v>20</v>
      </c>
      <c r="AU26" s="28"/>
      <c r="AV26" s="5" t="str">
        <f>IF(AW$2="","",HLOOKUP(AW$2,Instructions!$D$203:$AS$234,21,FALSE))</f>
        <v/>
      </c>
      <c r="AW26" s="29" t="str">
        <f t="shared" si="9"/>
        <v/>
      </c>
      <c r="AY26" s="25">
        <v>20</v>
      </c>
      <c r="AZ26" s="28"/>
      <c r="BA26" s="5" t="str">
        <f>IF(BB$2="","",HLOOKUP(BB$2,Instructions!$D$203:$AS$234,21,FALSE))</f>
        <v/>
      </c>
      <c r="BB26" s="29" t="str">
        <f t="shared" si="10"/>
        <v/>
      </c>
      <c r="BD26" s="25">
        <v>20</v>
      </c>
      <c r="BE26" s="28"/>
      <c r="BF26" s="5" t="str">
        <f>IF(BG$2="","",HLOOKUP(BG$2,Instructions!$D$203:$AS$234,21,FALSE))</f>
        <v/>
      </c>
      <c r="BG26" s="29" t="str">
        <f t="shared" si="11"/>
        <v/>
      </c>
      <c r="BI26" s="25">
        <v>20</v>
      </c>
      <c r="BJ26" s="28"/>
      <c r="BK26" s="5" t="str">
        <f>IF(BL$2="","",HLOOKUP(BL$2,Instructions!$D$203:$AS$234,21,FALSE))</f>
        <v/>
      </c>
      <c r="BL26" s="29" t="str">
        <f t="shared" si="12"/>
        <v/>
      </c>
      <c r="BN26" s="25">
        <v>20</v>
      </c>
      <c r="BO26" s="28"/>
      <c r="BP26" s="5" t="str">
        <f>IF(BQ$2="","",HLOOKUP(BQ$2,Instructions!$D$203:$AS$234,21,FALSE))</f>
        <v/>
      </c>
      <c r="BQ26" s="29" t="str">
        <f t="shared" si="13"/>
        <v/>
      </c>
      <c r="BS26" s="25">
        <v>20</v>
      </c>
      <c r="BT26" s="28"/>
      <c r="BU26" s="5" t="str">
        <f>IF(BV$2="","",HLOOKUP(BV$2,Instructions!$D$203:$AS$234,21,FALSE))</f>
        <v/>
      </c>
      <c r="BV26" s="29" t="str">
        <f t="shared" si="14"/>
        <v/>
      </c>
      <c r="BX26" s="25">
        <v>20</v>
      </c>
      <c r="BY26" s="28"/>
      <c r="BZ26" s="5" t="str">
        <f>IF(CA$2="","",HLOOKUP(CA$2,Instructions!$D$203:$AS$234,21,FALSE))</f>
        <v/>
      </c>
      <c r="CA26" s="29" t="str">
        <f t="shared" si="15"/>
        <v/>
      </c>
      <c r="CC26" s="25">
        <v>20</v>
      </c>
      <c r="CD26" s="28"/>
      <c r="CE26" s="5" t="str">
        <f>IF(CF$2="","",HLOOKUP(CF$2,Instructions!$D$203:$AS$234,21,FALSE))</f>
        <v/>
      </c>
      <c r="CF26" s="29" t="str">
        <f t="shared" si="16"/>
        <v/>
      </c>
      <c r="CH26" s="25">
        <v>20</v>
      </c>
      <c r="CI26" s="28"/>
      <c r="CJ26" s="5" t="str">
        <f>IF(CK$2="","",HLOOKUP(CK$2,Instructions!$D$203:$AS$234,21,FALSE))</f>
        <v/>
      </c>
      <c r="CK26" s="29" t="str">
        <f t="shared" si="17"/>
        <v/>
      </c>
      <c r="CM26" s="25">
        <v>20</v>
      </c>
      <c r="CN26" s="28"/>
      <c r="CO26" s="5" t="str">
        <f>IF(CP$2="","",HLOOKUP(CP$2,Instructions!$D$203:$AS$234,21,FALSE))</f>
        <v/>
      </c>
      <c r="CP26" s="29" t="str">
        <f t="shared" si="18"/>
        <v/>
      </c>
      <c r="CR26" s="25">
        <v>20</v>
      </c>
      <c r="CS26" s="28"/>
      <c r="CT26" s="5" t="str">
        <f>IF(CU$2="","",HLOOKUP(CU$2,Instructions!$D$203:$AS$234,21,FALSE))</f>
        <v/>
      </c>
      <c r="CU26" s="29" t="str">
        <f t="shared" si="19"/>
        <v/>
      </c>
      <c r="CW26" s="25">
        <v>20</v>
      </c>
      <c r="CX26" s="28"/>
      <c r="CY26" s="5" t="str">
        <f>IF(CZ$2="","",HLOOKUP(CZ$2,Instructions!$D$203:$AS$234,21,FALSE))</f>
        <v/>
      </c>
      <c r="CZ26" s="29" t="str">
        <f t="shared" si="20"/>
        <v/>
      </c>
      <c r="DB26" s="25">
        <v>20</v>
      </c>
      <c r="DC26" s="28"/>
      <c r="DD26" s="5" t="str">
        <f>IF(DE$2="","",HLOOKUP(DE$2,Instructions!$D$203:$AS$234,21,FALSE))</f>
        <v/>
      </c>
      <c r="DE26" s="29" t="str">
        <f t="shared" si="21"/>
        <v/>
      </c>
      <c r="DG26" s="25">
        <v>20</v>
      </c>
      <c r="DH26" s="28"/>
      <c r="DI26" s="5" t="str">
        <f>IF(DJ$2="","",HLOOKUP(DJ$2,Instructions!$D$203:$AS$234,21,FALSE))</f>
        <v/>
      </c>
      <c r="DJ26" s="29" t="str">
        <f t="shared" si="22"/>
        <v/>
      </c>
      <c r="DL26" s="25">
        <v>20</v>
      </c>
      <c r="DM26" s="28"/>
      <c r="DN26" s="5" t="str">
        <f>IF(DO$2="","",HLOOKUP(DO$2,Instructions!$D$203:$AS$234,21,FALSE))</f>
        <v/>
      </c>
      <c r="DO26" s="29" t="str">
        <f t="shared" si="23"/>
        <v/>
      </c>
      <c r="DQ26" s="25">
        <v>20</v>
      </c>
      <c r="DR26" s="28"/>
      <c r="DS26" s="5" t="str">
        <f>IF(DT$2="","",HLOOKUP(DT$2,Instructions!$D$203:$AS$234,21,FALSE))</f>
        <v/>
      </c>
      <c r="DT26" s="29" t="str">
        <f t="shared" si="24"/>
        <v/>
      </c>
      <c r="DV26" s="25">
        <v>20</v>
      </c>
      <c r="DW26" s="28"/>
      <c r="DX26" s="5" t="str">
        <f>IF(DY$2="","",HLOOKUP(DY$2,Instructions!$D$203:$AS$234,21,FALSE))</f>
        <v/>
      </c>
      <c r="DY26" s="29" t="str">
        <f t="shared" si="25"/>
        <v/>
      </c>
      <c r="EA26" s="25">
        <v>20</v>
      </c>
      <c r="EB26" s="28"/>
      <c r="EC26" s="5" t="str">
        <f>IF(ED$2="","",HLOOKUP(ED$2,Instructions!$D$203:$AS$234,21,FALSE))</f>
        <v/>
      </c>
      <c r="ED26" s="29" t="str">
        <f t="shared" si="26"/>
        <v/>
      </c>
      <c r="EF26" s="25">
        <v>20</v>
      </c>
      <c r="EG26" s="28"/>
      <c r="EH26" s="5" t="str">
        <f>IF(EI$2="","",HLOOKUP(EI$2,Instructions!$D$203:$AS$234,21,FALSE))</f>
        <v/>
      </c>
      <c r="EI26" s="29" t="str">
        <f t="shared" si="27"/>
        <v/>
      </c>
      <c r="EK26" s="25">
        <v>20</v>
      </c>
      <c r="EL26" s="28"/>
      <c r="EM26" s="5" t="str">
        <f>IF(EN$2="","",HLOOKUP(EN$2,Instructions!$D$203:$AS$234,21,FALSE))</f>
        <v/>
      </c>
      <c r="EN26" s="29" t="str">
        <f t="shared" si="28"/>
        <v/>
      </c>
      <c r="EP26" s="25">
        <v>20</v>
      </c>
      <c r="EQ26" s="28"/>
      <c r="ER26" s="5" t="str">
        <f>IF(ES$2="","",HLOOKUP(ES$2,Instructions!$D$203:$AS$234,21,FALSE))</f>
        <v/>
      </c>
      <c r="ES26" s="29" t="str">
        <f t="shared" si="29"/>
        <v/>
      </c>
      <c r="EU26" s="25">
        <v>20</v>
      </c>
      <c r="EV26" s="28"/>
      <c r="EW26" s="5" t="str">
        <f>IF(EX$2="","",HLOOKUP(EX$2,Instructions!$D$203:$AS$234,21,FALSE))</f>
        <v/>
      </c>
      <c r="EX26" s="29" t="str">
        <f t="shared" si="30"/>
        <v/>
      </c>
      <c r="EZ26" s="25">
        <v>20</v>
      </c>
      <c r="FA26" s="28"/>
      <c r="FB26" s="5" t="str">
        <f>IF(FC$2="","",HLOOKUP(FC$2,Instructions!$D$203:$AS$234,21,FALSE))</f>
        <v/>
      </c>
      <c r="FC26" s="29" t="str">
        <f t="shared" si="31"/>
        <v/>
      </c>
      <c r="FE26" s="25">
        <v>20</v>
      </c>
      <c r="FF26" s="28"/>
      <c r="FG26" s="5" t="str">
        <f>IF(FH$2="","",HLOOKUP(FH$2,Instructions!$D$203:$AS$234,21,FALSE))</f>
        <v/>
      </c>
      <c r="FH26" s="29" t="str">
        <f t="shared" si="32"/>
        <v/>
      </c>
      <c r="FJ26" s="25">
        <v>20</v>
      </c>
      <c r="FK26" s="28"/>
      <c r="FL26" s="5" t="str">
        <f>IF(FM$2="","",HLOOKUP(FM$2,Instructions!$D$203:$AS$234,21,FALSE))</f>
        <v/>
      </c>
      <c r="FM26" s="29" t="str">
        <f t="shared" si="33"/>
        <v/>
      </c>
      <c r="FO26" s="25">
        <v>20</v>
      </c>
      <c r="FP26" s="28"/>
      <c r="FQ26" s="5" t="str">
        <f>IF(FR$2="","",HLOOKUP(FR$2,Instructions!$D$203:$AS$234,21,FALSE))</f>
        <v/>
      </c>
      <c r="FR26" s="29" t="str">
        <f t="shared" si="34"/>
        <v/>
      </c>
      <c r="FT26" s="25">
        <v>20</v>
      </c>
      <c r="FU26" s="28"/>
      <c r="FV26" s="5" t="str">
        <f>IF(FW$2="","",HLOOKUP(FW$2,Instructions!$D$203:$AS$234,21,FALSE))</f>
        <v/>
      </c>
      <c r="FW26" s="29" t="str">
        <f t="shared" si="35"/>
        <v/>
      </c>
      <c r="FY26" s="25">
        <v>20</v>
      </c>
      <c r="FZ26" s="28"/>
      <c r="GA26" s="5" t="str">
        <f>IF(GB$2="","",HLOOKUP(GB$2,Instructions!$D$203:$AS$234,21,FALSE))</f>
        <v/>
      </c>
      <c r="GB26" s="29" t="str">
        <f t="shared" si="36"/>
        <v/>
      </c>
      <c r="GD26" s="25">
        <v>20</v>
      </c>
      <c r="GE26" s="28"/>
      <c r="GF26" s="5" t="str">
        <f>IF(GG$2="","",HLOOKUP(GG$2,Instructions!$D$203:$AS$234,21,FALSE))</f>
        <v/>
      </c>
      <c r="GG26" s="29" t="str">
        <f t="shared" si="37"/>
        <v/>
      </c>
      <c r="GI26" s="25">
        <v>20</v>
      </c>
      <c r="GJ26" s="28"/>
      <c r="GK26" s="5" t="str">
        <f>IF(GL$2="","",HLOOKUP(GL$2,Instructions!$D$203:$AS$234,21,FALSE))</f>
        <v/>
      </c>
      <c r="GL26" s="29" t="str">
        <f t="shared" si="38"/>
        <v/>
      </c>
      <c r="GN26" s="25">
        <v>20</v>
      </c>
      <c r="GO26" s="28"/>
      <c r="GP26" s="5" t="str">
        <f>IF(GQ$2="","",HLOOKUP(GQ$2,Instructions!$D$203:$AS$234,21,FALSE))</f>
        <v/>
      </c>
      <c r="GQ26" s="29" t="str">
        <f t="shared" si="39"/>
        <v/>
      </c>
    </row>
    <row r="27" spans="1:199" x14ac:dyDescent="0.3">
      <c r="A27" s="25">
        <v>21</v>
      </c>
      <c r="B27" s="28"/>
      <c r="C27" s="5" t="str">
        <f>IF(D$2="","",HLOOKUP(D$2,Instructions!$D$203:$AS$234,22,FALSE))</f>
        <v/>
      </c>
      <c r="D27" s="29" t="str">
        <f t="shared" si="0"/>
        <v/>
      </c>
      <c r="F27" s="25">
        <v>21</v>
      </c>
      <c r="G27" s="28"/>
      <c r="H27" s="5" t="str">
        <f>IF(I$2="","",HLOOKUP(I$2,Instructions!$D$203:$AS$234,22,FALSE))</f>
        <v/>
      </c>
      <c r="I27" s="29" t="str">
        <f t="shared" si="1"/>
        <v/>
      </c>
      <c r="K27" s="25">
        <v>21</v>
      </c>
      <c r="L27" s="28"/>
      <c r="M27" s="5" t="str">
        <f>IF(N$2="","",HLOOKUP(N$2,Instructions!$D$203:$AS$234,22,FALSE))</f>
        <v/>
      </c>
      <c r="N27" s="29" t="str">
        <f t="shared" si="2"/>
        <v/>
      </c>
      <c r="P27" s="25">
        <v>21</v>
      </c>
      <c r="Q27" s="28"/>
      <c r="R27" s="5" t="str">
        <f>IF(S$2="","",HLOOKUP(S$2,Instructions!$D$203:$AS$234,22,FALSE))</f>
        <v/>
      </c>
      <c r="S27" s="29" t="str">
        <f t="shared" si="3"/>
        <v/>
      </c>
      <c r="U27" s="25">
        <v>21</v>
      </c>
      <c r="V27" s="28"/>
      <c r="W27" s="5" t="str">
        <f>IF(X$2="","",HLOOKUP(X$2,Instructions!$D$203:$AS$234,22,FALSE))</f>
        <v/>
      </c>
      <c r="X27" s="29" t="str">
        <f t="shared" si="4"/>
        <v/>
      </c>
      <c r="Z27" s="25">
        <v>21</v>
      </c>
      <c r="AA27" s="28"/>
      <c r="AB27" s="5" t="str">
        <f>IF(AC$2="","",HLOOKUP(AC$2,Instructions!$D$203:$AS$234,22,FALSE))</f>
        <v/>
      </c>
      <c r="AC27" s="29" t="str">
        <f t="shared" si="5"/>
        <v/>
      </c>
      <c r="AE27" s="25">
        <v>21</v>
      </c>
      <c r="AF27" s="28"/>
      <c r="AG27" s="5" t="str">
        <f>IF(AH$2="","",HLOOKUP(AH$2,Instructions!$D$203:$AS$234,22,FALSE))</f>
        <v/>
      </c>
      <c r="AH27" s="29" t="str">
        <f t="shared" si="6"/>
        <v/>
      </c>
      <c r="AJ27" s="25">
        <v>21</v>
      </c>
      <c r="AK27" s="28"/>
      <c r="AL27" s="5" t="str">
        <f>IF(AM$2="","",HLOOKUP(AM$2,Instructions!$D$203:$AS$234,22,FALSE))</f>
        <v/>
      </c>
      <c r="AM27" s="29" t="str">
        <f t="shared" si="7"/>
        <v/>
      </c>
      <c r="AO27" s="25">
        <v>21</v>
      </c>
      <c r="AP27" s="28"/>
      <c r="AQ27" s="5" t="str">
        <f>IF(AR$2="","",HLOOKUP(AR$2,Instructions!$D$203:$AS$234,22,FALSE))</f>
        <v/>
      </c>
      <c r="AR27" s="29" t="str">
        <f t="shared" si="8"/>
        <v/>
      </c>
      <c r="AT27" s="25">
        <v>21</v>
      </c>
      <c r="AU27" s="28"/>
      <c r="AV27" s="5" t="str">
        <f>IF(AW$2="","",HLOOKUP(AW$2,Instructions!$D$203:$AS$234,22,FALSE))</f>
        <v/>
      </c>
      <c r="AW27" s="29" t="str">
        <f t="shared" si="9"/>
        <v/>
      </c>
      <c r="AY27" s="25">
        <v>21</v>
      </c>
      <c r="AZ27" s="28"/>
      <c r="BA27" s="5" t="str">
        <f>IF(BB$2="","",HLOOKUP(BB$2,Instructions!$D$203:$AS$234,22,FALSE))</f>
        <v/>
      </c>
      <c r="BB27" s="29" t="str">
        <f t="shared" si="10"/>
        <v/>
      </c>
      <c r="BD27" s="25">
        <v>21</v>
      </c>
      <c r="BE27" s="28"/>
      <c r="BF27" s="5" t="str">
        <f>IF(BG$2="","",HLOOKUP(BG$2,Instructions!$D$203:$AS$234,22,FALSE))</f>
        <v/>
      </c>
      <c r="BG27" s="29" t="str">
        <f t="shared" si="11"/>
        <v/>
      </c>
      <c r="BI27" s="25">
        <v>21</v>
      </c>
      <c r="BJ27" s="28"/>
      <c r="BK27" s="5" t="str">
        <f>IF(BL$2="","",HLOOKUP(BL$2,Instructions!$D$203:$AS$234,22,FALSE))</f>
        <v/>
      </c>
      <c r="BL27" s="29" t="str">
        <f t="shared" si="12"/>
        <v/>
      </c>
      <c r="BN27" s="25">
        <v>21</v>
      </c>
      <c r="BO27" s="28"/>
      <c r="BP27" s="5" t="str">
        <f>IF(BQ$2="","",HLOOKUP(BQ$2,Instructions!$D$203:$AS$234,22,FALSE))</f>
        <v/>
      </c>
      <c r="BQ27" s="29" t="str">
        <f t="shared" si="13"/>
        <v/>
      </c>
      <c r="BS27" s="25">
        <v>21</v>
      </c>
      <c r="BT27" s="28"/>
      <c r="BU27" s="5" t="str">
        <f>IF(BV$2="","",HLOOKUP(BV$2,Instructions!$D$203:$AS$234,22,FALSE))</f>
        <v/>
      </c>
      <c r="BV27" s="29" t="str">
        <f t="shared" si="14"/>
        <v/>
      </c>
      <c r="BX27" s="25">
        <v>21</v>
      </c>
      <c r="BY27" s="28"/>
      <c r="BZ27" s="5" t="str">
        <f>IF(CA$2="","",HLOOKUP(CA$2,Instructions!$D$203:$AS$234,22,FALSE))</f>
        <v/>
      </c>
      <c r="CA27" s="29" t="str">
        <f t="shared" si="15"/>
        <v/>
      </c>
      <c r="CC27" s="25">
        <v>21</v>
      </c>
      <c r="CD27" s="28"/>
      <c r="CE27" s="5" t="str">
        <f>IF(CF$2="","",HLOOKUP(CF$2,Instructions!$D$203:$AS$234,22,FALSE))</f>
        <v/>
      </c>
      <c r="CF27" s="29" t="str">
        <f t="shared" si="16"/>
        <v/>
      </c>
      <c r="CH27" s="25">
        <v>21</v>
      </c>
      <c r="CI27" s="28"/>
      <c r="CJ27" s="5" t="str">
        <f>IF(CK$2="","",HLOOKUP(CK$2,Instructions!$D$203:$AS$234,22,FALSE))</f>
        <v/>
      </c>
      <c r="CK27" s="29" t="str">
        <f t="shared" si="17"/>
        <v/>
      </c>
      <c r="CM27" s="25">
        <v>21</v>
      </c>
      <c r="CN27" s="28"/>
      <c r="CO27" s="5" t="str">
        <f>IF(CP$2="","",HLOOKUP(CP$2,Instructions!$D$203:$AS$234,22,FALSE))</f>
        <v/>
      </c>
      <c r="CP27" s="29" t="str">
        <f t="shared" si="18"/>
        <v/>
      </c>
      <c r="CR27" s="25">
        <v>21</v>
      </c>
      <c r="CS27" s="28"/>
      <c r="CT27" s="5" t="str">
        <f>IF(CU$2="","",HLOOKUP(CU$2,Instructions!$D$203:$AS$234,22,FALSE))</f>
        <v/>
      </c>
      <c r="CU27" s="29" t="str">
        <f t="shared" si="19"/>
        <v/>
      </c>
      <c r="CW27" s="25">
        <v>21</v>
      </c>
      <c r="CX27" s="28"/>
      <c r="CY27" s="5" t="str">
        <f>IF(CZ$2="","",HLOOKUP(CZ$2,Instructions!$D$203:$AS$234,22,FALSE))</f>
        <v/>
      </c>
      <c r="CZ27" s="29" t="str">
        <f t="shared" si="20"/>
        <v/>
      </c>
      <c r="DB27" s="25">
        <v>21</v>
      </c>
      <c r="DC27" s="28"/>
      <c r="DD27" s="5" t="str">
        <f>IF(DE$2="","",HLOOKUP(DE$2,Instructions!$D$203:$AS$234,22,FALSE))</f>
        <v/>
      </c>
      <c r="DE27" s="29" t="str">
        <f t="shared" si="21"/>
        <v/>
      </c>
      <c r="DG27" s="25">
        <v>21</v>
      </c>
      <c r="DH27" s="28"/>
      <c r="DI27" s="5" t="str">
        <f>IF(DJ$2="","",HLOOKUP(DJ$2,Instructions!$D$203:$AS$234,22,FALSE))</f>
        <v/>
      </c>
      <c r="DJ27" s="29" t="str">
        <f t="shared" si="22"/>
        <v/>
      </c>
      <c r="DL27" s="25">
        <v>21</v>
      </c>
      <c r="DM27" s="28"/>
      <c r="DN27" s="5" t="str">
        <f>IF(DO$2="","",HLOOKUP(DO$2,Instructions!$D$203:$AS$234,22,FALSE))</f>
        <v/>
      </c>
      <c r="DO27" s="29" t="str">
        <f t="shared" si="23"/>
        <v/>
      </c>
      <c r="DQ27" s="25">
        <v>21</v>
      </c>
      <c r="DR27" s="28"/>
      <c r="DS27" s="5" t="str">
        <f>IF(DT$2="","",HLOOKUP(DT$2,Instructions!$D$203:$AS$234,22,FALSE))</f>
        <v/>
      </c>
      <c r="DT27" s="29" t="str">
        <f t="shared" si="24"/>
        <v/>
      </c>
      <c r="DV27" s="25">
        <v>21</v>
      </c>
      <c r="DW27" s="28"/>
      <c r="DX27" s="5" t="str">
        <f>IF(DY$2="","",HLOOKUP(DY$2,Instructions!$D$203:$AS$234,22,FALSE))</f>
        <v/>
      </c>
      <c r="DY27" s="29" t="str">
        <f t="shared" si="25"/>
        <v/>
      </c>
      <c r="EA27" s="25">
        <v>21</v>
      </c>
      <c r="EB27" s="28"/>
      <c r="EC27" s="5" t="str">
        <f>IF(ED$2="","",HLOOKUP(ED$2,Instructions!$D$203:$AS$234,22,FALSE))</f>
        <v/>
      </c>
      <c r="ED27" s="29" t="str">
        <f t="shared" si="26"/>
        <v/>
      </c>
      <c r="EF27" s="25">
        <v>21</v>
      </c>
      <c r="EG27" s="28"/>
      <c r="EH27" s="5" t="str">
        <f>IF(EI$2="","",HLOOKUP(EI$2,Instructions!$D$203:$AS$234,22,FALSE))</f>
        <v/>
      </c>
      <c r="EI27" s="29" t="str">
        <f t="shared" si="27"/>
        <v/>
      </c>
      <c r="EK27" s="25">
        <v>21</v>
      </c>
      <c r="EL27" s="28"/>
      <c r="EM27" s="5" t="str">
        <f>IF(EN$2="","",HLOOKUP(EN$2,Instructions!$D$203:$AS$234,22,FALSE))</f>
        <v/>
      </c>
      <c r="EN27" s="29" t="str">
        <f t="shared" si="28"/>
        <v/>
      </c>
      <c r="EP27" s="25">
        <v>21</v>
      </c>
      <c r="EQ27" s="28"/>
      <c r="ER27" s="5" t="str">
        <f>IF(ES$2="","",HLOOKUP(ES$2,Instructions!$D$203:$AS$234,22,FALSE))</f>
        <v/>
      </c>
      <c r="ES27" s="29" t="str">
        <f t="shared" si="29"/>
        <v/>
      </c>
      <c r="EU27" s="25">
        <v>21</v>
      </c>
      <c r="EV27" s="28"/>
      <c r="EW27" s="5" t="str">
        <f>IF(EX$2="","",HLOOKUP(EX$2,Instructions!$D$203:$AS$234,22,FALSE))</f>
        <v/>
      </c>
      <c r="EX27" s="29" t="str">
        <f t="shared" si="30"/>
        <v/>
      </c>
      <c r="EZ27" s="25">
        <v>21</v>
      </c>
      <c r="FA27" s="28"/>
      <c r="FB27" s="5" t="str">
        <f>IF(FC$2="","",HLOOKUP(FC$2,Instructions!$D$203:$AS$234,22,FALSE))</f>
        <v/>
      </c>
      <c r="FC27" s="29" t="str">
        <f t="shared" si="31"/>
        <v/>
      </c>
      <c r="FE27" s="25">
        <v>21</v>
      </c>
      <c r="FF27" s="28"/>
      <c r="FG27" s="5" t="str">
        <f>IF(FH$2="","",HLOOKUP(FH$2,Instructions!$D$203:$AS$234,22,FALSE))</f>
        <v/>
      </c>
      <c r="FH27" s="29" t="str">
        <f t="shared" si="32"/>
        <v/>
      </c>
      <c r="FJ27" s="25">
        <v>21</v>
      </c>
      <c r="FK27" s="28"/>
      <c r="FL27" s="5" t="str">
        <f>IF(FM$2="","",HLOOKUP(FM$2,Instructions!$D$203:$AS$234,22,FALSE))</f>
        <v/>
      </c>
      <c r="FM27" s="29" t="str">
        <f t="shared" si="33"/>
        <v/>
      </c>
      <c r="FO27" s="25">
        <v>21</v>
      </c>
      <c r="FP27" s="28"/>
      <c r="FQ27" s="5" t="str">
        <f>IF(FR$2="","",HLOOKUP(FR$2,Instructions!$D$203:$AS$234,22,FALSE))</f>
        <v/>
      </c>
      <c r="FR27" s="29" t="str">
        <f t="shared" si="34"/>
        <v/>
      </c>
      <c r="FT27" s="25">
        <v>21</v>
      </c>
      <c r="FU27" s="28"/>
      <c r="FV27" s="5" t="str">
        <f>IF(FW$2="","",HLOOKUP(FW$2,Instructions!$D$203:$AS$234,22,FALSE))</f>
        <v/>
      </c>
      <c r="FW27" s="29" t="str">
        <f t="shared" si="35"/>
        <v/>
      </c>
      <c r="FY27" s="25">
        <v>21</v>
      </c>
      <c r="FZ27" s="28"/>
      <c r="GA27" s="5" t="str">
        <f>IF(GB$2="","",HLOOKUP(GB$2,Instructions!$D$203:$AS$234,22,FALSE))</f>
        <v/>
      </c>
      <c r="GB27" s="29" t="str">
        <f t="shared" si="36"/>
        <v/>
      </c>
      <c r="GD27" s="25">
        <v>21</v>
      </c>
      <c r="GE27" s="28"/>
      <c r="GF27" s="5" t="str">
        <f>IF(GG$2="","",HLOOKUP(GG$2,Instructions!$D$203:$AS$234,22,FALSE))</f>
        <v/>
      </c>
      <c r="GG27" s="29" t="str">
        <f t="shared" si="37"/>
        <v/>
      </c>
      <c r="GI27" s="25">
        <v>21</v>
      </c>
      <c r="GJ27" s="28"/>
      <c r="GK27" s="5" t="str">
        <f>IF(GL$2="","",HLOOKUP(GL$2,Instructions!$D$203:$AS$234,22,FALSE))</f>
        <v/>
      </c>
      <c r="GL27" s="29" t="str">
        <f t="shared" si="38"/>
        <v/>
      </c>
      <c r="GN27" s="25">
        <v>21</v>
      </c>
      <c r="GO27" s="28"/>
      <c r="GP27" s="5" t="str">
        <f>IF(GQ$2="","",HLOOKUP(GQ$2,Instructions!$D$203:$AS$234,22,FALSE))</f>
        <v/>
      </c>
      <c r="GQ27" s="29" t="str">
        <f t="shared" si="39"/>
        <v/>
      </c>
    </row>
    <row r="28" spans="1:199" x14ac:dyDescent="0.3">
      <c r="A28" s="25">
        <v>22</v>
      </c>
      <c r="B28" s="28"/>
      <c r="C28" s="5" t="str">
        <f>IF(D$2="","",HLOOKUP(D$2,Instructions!$D$203:$AS$234,23,FALSE))</f>
        <v/>
      </c>
      <c r="D28" s="29" t="str">
        <f t="shared" si="0"/>
        <v/>
      </c>
      <c r="F28" s="25">
        <v>22</v>
      </c>
      <c r="G28" s="28"/>
      <c r="H28" s="5" t="str">
        <f>IF(I$2="","",HLOOKUP(I$2,Instructions!$D$203:$AS$234,23,FALSE))</f>
        <v/>
      </c>
      <c r="I28" s="29" t="str">
        <f t="shared" si="1"/>
        <v/>
      </c>
      <c r="K28" s="25">
        <v>22</v>
      </c>
      <c r="L28" s="28"/>
      <c r="M28" s="5" t="str">
        <f>IF(N$2="","",HLOOKUP(N$2,Instructions!$D$203:$AS$234,23,FALSE))</f>
        <v/>
      </c>
      <c r="N28" s="29" t="str">
        <f t="shared" si="2"/>
        <v/>
      </c>
      <c r="P28" s="25">
        <v>22</v>
      </c>
      <c r="Q28" s="28"/>
      <c r="R28" s="5" t="str">
        <f>IF(S$2="","",HLOOKUP(S$2,Instructions!$D$203:$AS$234,23,FALSE))</f>
        <v/>
      </c>
      <c r="S28" s="29" t="str">
        <f t="shared" si="3"/>
        <v/>
      </c>
      <c r="U28" s="25">
        <v>22</v>
      </c>
      <c r="V28" s="28"/>
      <c r="W28" s="5" t="str">
        <f>IF(X$2="","",HLOOKUP(X$2,Instructions!$D$203:$AS$234,23,FALSE))</f>
        <v/>
      </c>
      <c r="X28" s="29" t="str">
        <f t="shared" si="4"/>
        <v/>
      </c>
      <c r="Z28" s="25">
        <v>22</v>
      </c>
      <c r="AA28" s="28"/>
      <c r="AB28" s="5" t="str">
        <f>IF(AC$2="","",HLOOKUP(AC$2,Instructions!$D$203:$AS$234,23,FALSE))</f>
        <v/>
      </c>
      <c r="AC28" s="29" t="str">
        <f t="shared" si="5"/>
        <v/>
      </c>
      <c r="AE28" s="25">
        <v>22</v>
      </c>
      <c r="AF28" s="28"/>
      <c r="AG28" s="5" t="str">
        <f>IF(AH$2="","",HLOOKUP(AH$2,Instructions!$D$203:$AS$234,23,FALSE))</f>
        <v/>
      </c>
      <c r="AH28" s="29" t="str">
        <f t="shared" si="6"/>
        <v/>
      </c>
      <c r="AJ28" s="25">
        <v>22</v>
      </c>
      <c r="AK28" s="28"/>
      <c r="AL28" s="5" t="str">
        <f>IF(AM$2="","",HLOOKUP(AM$2,Instructions!$D$203:$AS$234,23,FALSE))</f>
        <v/>
      </c>
      <c r="AM28" s="29" t="str">
        <f t="shared" si="7"/>
        <v/>
      </c>
      <c r="AO28" s="25">
        <v>22</v>
      </c>
      <c r="AP28" s="28"/>
      <c r="AQ28" s="5" t="str">
        <f>IF(AR$2="","",HLOOKUP(AR$2,Instructions!$D$203:$AS$234,23,FALSE))</f>
        <v/>
      </c>
      <c r="AR28" s="29" t="str">
        <f t="shared" si="8"/>
        <v/>
      </c>
      <c r="AT28" s="25">
        <v>22</v>
      </c>
      <c r="AU28" s="28"/>
      <c r="AV28" s="5" t="str">
        <f>IF(AW$2="","",HLOOKUP(AW$2,Instructions!$D$203:$AS$234,23,FALSE))</f>
        <v/>
      </c>
      <c r="AW28" s="29" t="str">
        <f t="shared" si="9"/>
        <v/>
      </c>
      <c r="AY28" s="25">
        <v>22</v>
      </c>
      <c r="AZ28" s="28"/>
      <c r="BA28" s="5" t="str">
        <f>IF(BB$2="","",HLOOKUP(BB$2,Instructions!$D$203:$AS$234,23,FALSE))</f>
        <v/>
      </c>
      <c r="BB28" s="29" t="str">
        <f t="shared" si="10"/>
        <v/>
      </c>
      <c r="BD28" s="25">
        <v>22</v>
      </c>
      <c r="BE28" s="28"/>
      <c r="BF28" s="5" t="str">
        <f>IF(BG$2="","",HLOOKUP(BG$2,Instructions!$D$203:$AS$234,23,FALSE))</f>
        <v/>
      </c>
      <c r="BG28" s="29" t="str">
        <f t="shared" si="11"/>
        <v/>
      </c>
      <c r="BI28" s="25">
        <v>22</v>
      </c>
      <c r="BJ28" s="28"/>
      <c r="BK28" s="5" t="str">
        <f>IF(BL$2="","",HLOOKUP(BL$2,Instructions!$D$203:$AS$234,23,FALSE))</f>
        <v/>
      </c>
      <c r="BL28" s="29" t="str">
        <f t="shared" si="12"/>
        <v/>
      </c>
      <c r="BN28" s="25">
        <v>22</v>
      </c>
      <c r="BO28" s="28"/>
      <c r="BP28" s="5" t="str">
        <f>IF(BQ$2="","",HLOOKUP(BQ$2,Instructions!$D$203:$AS$234,23,FALSE))</f>
        <v/>
      </c>
      <c r="BQ28" s="29" t="str">
        <f t="shared" si="13"/>
        <v/>
      </c>
      <c r="BS28" s="25">
        <v>22</v>
      </c>
      <c r="BT28" s="28"/>
      <c r="BU28" s="5" t="str">
        <f>IF(BV$2="","",HLOOKUP(BV$2,Instructions!$D$203:$AS$234,23,FALSE))</f>
        <v/>
      </c>
      <c r="BV28" s="29" t="str">
        <f t="shared" si="14"/>
        <v/>
      </c>
      <c r="BX28" s="25">
        <v>22</v>
      </c>
      <c r="BY28" s="28"/>
      <c r="BZ28" s="5" t="str">
        <f>IF(CA$2="","",HLOOKUP(CA$2,Instructions!$D$203:$AS$234,23,FALSE))</f>
        <v/>
      </c>
      <c r="CA28" s="29" t="str">
        <f t="shared" si="15"/>
        <v/>
      </c>
      <c r="CC28" s="25">
        <v>22</v>
      </c>
      <c r="CD28" s="28"/>
      <c r="CE28" s="5" t="str">
        <f>IF(CF$2="","",HLOOKUP(CF$2,Instructions!$D$203:$AS$234,23,FALSE))</f>
        <v/>
      </c>
      <c r="CF28" s="29" t="str">
        <f t="shared" si="16"/>
        <v/>
      </c>
      <c r="CH28" s="25">
        <v>22</v>
      </c>
      <c r="CI28" s="28"/>
      <c r="CJ28" s="5" t="str">
        <f>IF(CK$2="","",HLOOKUP(CK$2,Instructions!$D$203:$AS$234,23,FALSE))</f>
        <v/>
      </c>
      <c r="CK28" s="29" t="str">
        <f t="shared" si="17"/>
        <v/>
      </c>
      <c r="CM28" s="25">
        <v>22</v>
      </c>
      <c r="CN28" s="28"/>
      <c r="CO28" s="5" t="str">
        <f>IF(CP$2="","",HLOOKUP(CP$2,Instructions!$D$203:$AS$234,23,FALSE))</f>
        <v/>
      </c>
      <c r="CP28" s="29" t="str">
        <f t="shared" si="18"/>
        <v/>
      </c>
      <c r="CR28" s="25">
        <v>22</v>
      </c>
      <c r="CS28" s="28"/>
      <c r="CT28" s="5" t="str">
        <f>IF(CU$2="","",HLOOKUP(CU$2,Instructions!$D$203:$AS$234,23,FALSE))</f>
        <v/>
      </c>
      <c r="CU28" s="29" t="str">
        <f t="shared" si="19"/>
        <v/>
      </c>
      <c r="CW28" s="25">
        <v>22</v>
      </c>
      <c r="CX28" s="28"/>
      <c r="CY28" s="5" t="str">
        <f>IF(CZ$2="","",HLOOKUP(CZ$2,Instructions!$D$203:$AS$234,23,FALSE))</f>
        <v/>
      </c>
      <c r="CZ28" s="29" t="str">
        <f t="shared" si="20"/>
        <v/>
      </c>
      <c r="DB28" s="25">
        <v>22</v>
      </c>
      <c r="DC28" s="28"/>
      <c r="DD28" s="5" t="str">
        <f>IF(DE$2="","",HLOOKUP(DE$2,Instructions!$D$203:$AS$234,23,FALSE))</f>
        <v/>
      </c>
      <c r="DE28" s="29" t="str">
        <f t="shared" si="21"/>
        <v/>
      </c>
      <c r="DG28" s="25">
        <v>22</v>
      </c>
      <c r="DH28" s="28"/>
      <c r="DI28" s="5" t="str">
        <f>IF(DJ$2="","",HLOOKUP(DJ$2,Instructions!$D$203:$AS$234,23,FALSE))</f>
        <v/>
      </c>
      <c r="DJ28" s="29" t="str">
        <f t="shared" si="22"/>
        <v/>
      </c>
      <c r="DL28" s="25">
        <v>22</v>
      </c>
      <c r="DM28" s="28"/>
      <c r="DN28" s="5" t="str">
        <f>IF(DO$2="","",HLOOKUP(DO$2,Instructions!$D$203:$AS$234,23,FALSE))</f>
        <v/>
      </c>
      <c r="DO28" s="29" t="str">
        <f t="shared" si="23"/>
        <v/>
      </c>
      <c r="DQ28" s="25">
        <v>22</v>
      </c>
      <c r="DR28" s="28"/>
      <c r="DS28" s="5" t="str">
        <f>IF(DT$2="","",HLOOKUP(DT$2,Instructions!$D$203:$AS$234,23,FALSE))</f>
        <v/>
      </c>
      <c r="DT28" s="29" t="str">
        <f t="shared" si="24"/>
        <v/>
      </c>
      <c r="DV28" s="25">
        <v>22</v>
      </c>
      <c r="DW28" s="28"/>
      <c r="DX28" s="5" t="str">
        <f>IF(DY$2="","",HLOOKUP(DY$2,Instructions!$D$203:$AS$234,23,FALSE))</f>
        <v/>
      </c>
      <c r="DY28" s="29" t="str">
        <f t="shared" si="25"/>
        <v/>
      </c>
      <c r="EA28" s="25">
        <v>22</v>
      </c>
      <c r="EB28" s="28"/>
      <c r="EC28" s="5" t="str">
        <f>IF(ED$2="","",HLOOKUP(ED$2,Instructions!$D$203:$AS$234,23,FALSE))</f>
        <v/>
      </c>
      <c r="ED28" s="29" t="str">
        <f t="shared" si="26"/>
        <v/>
      </c>
      <c r="EF28" s="25">
        <v>22</v>
      </c>
      <c r="EG28" s="28"/>
      <c r="EH28" s="5" t="str">
        <f>IF(EI$2="","",HLOOKUP(EI$2,Instructions!$D$203:$AS$234,23,FALSE))</f>
        <v/>
      </c>
      <c r="EI28" s="29" t="str">
        <f t="shared" si="27"/>
        <v/>
      </c>
      <c r="EK28" s="25">
        <v>22</v>
      </c>
      <c r="EL28" s="28"/>
      <c r="EM28" s="5" t="str">
        <f>IF(EN$2="","",HLOOKUP(EN$2,Instructions!$D$203:$AS$234,23,FALSE))</f>
        <v/>
      </c>
      <c r="EN28" s="29" t="str">
        <f t="shared" si="28"/>
        <v/>
      </c>
      <c r="EP28" s="25">
        <v>22</v>
      </c>
      <c r="EQ28" s="28"/>
      <c r="ER28" s="5" t="str">
        <f>IF(ES$2="","",HLOOKUP(ES$2,Instructions!$D$203:$AS$234,23,FALSE))</f>
        <v/>
      </c>
      <c r="ES28" s="29" t="str">
        <f t="shared" si="29"/>
        <v/>
      </c>
      <c r="EU28" s="25">
        <v>22</v>
      </c>
      <c r="EV28" s="28"/>
      <c r="EW28" s="5" t="str">
        <f>IF(EX$2="","",HLOOKUP(EX$2,Instructions!$D$203:$AS$234,23,FALSE))</f>
        <v/>
      </c>
      <c r="EX28" s="29" t="str">
        <f t="shared" si="30"/>
        <v/>
      </c>
      <c r="EZ28" s="25">
        <v>22</v>
      </c>
      <c r="FA28" s="28"/>
      <c r="FB28" s="5" t="str">
        <f>IF(FC$2="","",HLOOKUP(FC$2,Instructions!$D$203:$AS$234,23,FALSE))</f>
        <v/>
      </c>
      <c r="FC28" s="29" t="str">
        <f t="shared" si="31"/>
        <v/>
      </c>
      <c r="FE28" s="25">
        <v>22</v>
      </c>
      <c r="FF28" s="28"/>
      <c r="FG28" s="5" t="str">
        <f>IF(FH$2="","",HLOOKUP(FH$2,Instructions!$D$203:$AS$234,23,FALSE))</f>
        <v/>
      </c>
      <c r="FH28" s="29" t="str">
        <f t="shared" si="32"/>
        <v/>
      </c>
      <c r="FJ28" s="25">
        <v>22</v>
      </c>
      <c r="FK28" s="28"/>
      <c r="FL28" s="5" t="str">
        <f>IF(FM$2="","",HLOOKUP(FM$2,Instructions!$D$203:$AS$234,23,FALSE))</f>
        <v/>
      </c>
      <c r="FM28" s="29" t="str">
        <f t="shared" si="33"/>
        <v/>
      </c>
      <c r="FO28" s="25">
        <v>22</v>
      </c>
      <c r="FP28" s="28"/>
      <c r="FQ28" s="5" t="str">
        <f>IF(FR$2="","",HLOOKUP(FR$2,Instructions!$D$203:$AS$234,23,FALSE))</f>
        <v/>
      </c>
      <c r="FR28" s="29" t="str">
        <f t="shared" si="34"/>
        <v/>
      </c>
      <c r="FT28" s="25">
        <v>22</v>
      </c>
      <c r="FU28" s="28"/>
      <c r="FV28" s="5" t="str">
        <f>IF(FW$2="","",HLOOKUP(FW$2,Instructions!$D$203:$AS$234,23,FALSE))</f>
        <v/>
      </c>
      <c r="FW28" s="29" t="str">
        <f t="shared" si="35"/>
        <v/>
      </c>
      <c r="FY28" s="25">
        <v>22</v>
      </c>
      <c r="FZ28" s="28"/>
      <c r="GA28" s="5" t="str">
        <f>IF(GB$2="","",HLOOKUP(GB$2,Instructions!$D$203:$AS$234,23,FALSE))</f>
        <v/>
      </c>
      <c r="GB28" s="29" t="str">
        <f t="shared" si="36"/>
        <v/>
      </c>
      <c r="GD28" s="25">
        <v>22</v>
      </c>
      <c r="GE28" s="28"/>
      <c r="GF28" s="5" t="str">
        <f>IF(GG$2="","",HLOOKUP(GG$2,Instructions!$D$203:$AS$234,23,FALSE))</f>
        <v/>
      </c>
      <c r="GG28" s="29" t="str">
        <f t="shared" si="37"/>
        <v/>
      </c>
      <c r="GI28" s="25">
        <v>22</v>
      </c>
      <c r="GJ28" s="28"/>
      <c r="GK28" s="5" t="str">
        <f>IF(GL$2="","",HLOOKUP(GL$2,Instructions!$D$203:$AS$234,23,FALSE))</f>
        <v/>
      </c>
      <c r="GL28" s="29" t="str">
        <f t="shared" si="38"/>
        <v/>
      </c>
      <c r="GN28" s="25">
        <v>22</v>
      </c>
      <c r="GO28" s="28"/>
      <c r="GP28" s="5" t="str">
        <f>IF(GQ$2="","",HLOOKUP(GQ$2,Instructions!$D$203:$AS$234,23,FALSE))</f>
        <v/>
      </c>
      <c r="GQ28" s="29" t="str">
        <f t="shared" si="39"/>
        <v/>
      </c>
    </row>
    <row r="29" spans="1:199" x14ac:dyDescent="0.3">
      <c r="A29" s="25">
        <v>23</v>
      </c>
      <c r="B29" s="28"/>
      <c r="C29" s="5" t="str">
        <f>IF(D$2="","",HLOOKUP(D$2,Instructions!$D$203:$AS$234,24,FALSE))</f>
        <v/>
      </c>
      <c r="D29" s="29" t="str">
        <f t="shared" si="0"/>
        <v/>
      </c>
      <c r="F29" s="25">
        <v>23</v>
      </c>
      <c r="G29" s="28"/>
      <c r="H29" s="5" t="str">
        <f>IF(I$2="","",HLOOKUP(I$2,Instructions!$D$203:$AS$234,24,FALSE))</f>
        <v/>
      </c>
      <c r="I29" s="29" t="str">
        <f t="shared" si="1"/>
        <v/>
      </c>
      <c r="K29" s="25">
        <v>23</v>
      </c>
      <c r="L29" s="28"/>
      <c r="M29" s="5" t="str">
        <f>IF(N$2="","",HLOOKUP(N$2,Instructions!$D$203:$AS$234,24,FALSE))</f>
        <v/>
      </c>
      <c r="N29" s="29" t="str">
        <f t="shared" si="2"/>
        <v/>
      </c>
      <c r="P29" s="25">
        <v>23</v>
      </c>
      <c r="Q29" s="28"/>
      <c r="R29" s="5" t="str">
        <f>IF(S$2="","",HLOOKUP(S$2,Instructions!$D$203:$AS$234,24,FALSE))</f>
        <v/>
      </c>
      <c r="S29" s="29" t="str">
        <f t="shared" si="3"/>
        <v/>
      </c>
      <c r="U29" s="25">
        <v>23</v>
      </c>
      <c r="V29" s="28"/>
      <c r="W29" s="5" t="str">
        <f>IF(X$2="","",HLOOKUP(X$2,Instructions!$D$203:$AS$234,24,FALSE))</f>
        <v/>
      </c>
      <c r="X29" s="29" t="str">
        <f t="shared" si="4"/>
        <v/>
      </c>
      <c r="Z29" s="25">
        <v>23</v>
      </c>
      <c r="AA29" s="28"/>
      <c r="AB29" s="5" t="str">
        <f>IF(AC$2="","",HLOOKUP(AC$2,Instructions!$D$203:$AS$234,24,FALSE))</f>
        <v/>
      </c>
      <c r="AC29" s="29" t="str">
        <f t="shared" si="5"/>
        <v/>
      </c>
      <c r="AE29" s="25">
        <v>23</v>
      </c>
      <c r="AF29" s="28"/>
      <c r="AG29" s="5" t="str">
        <f>IF(AH$2="","",HLOOKUP(AH$2,Instructions!$D$203:$AS$234,24,FALSE))</f>
        <v/>
      </c>
      <c r="AH29" s="29" t="str">
        <f t="shared" si="6"/>
        <v/>
      </c>
      <c r="AJ29" s="25">
        <v>23</v>
      </c>
      <c r="AK29" s="28"/>
      <c r="AL29" s="5" t="str">
        <f>IF(AM$2="","",HLOOKUP(AM$2,Instructions!$D$203:$AS$234,24,FALSE))</f>
        <v/>
      </c>
      <c r="AM29" s="29" t="str">
        <f t="shared" si="7"/>
        <v/>
      </c>
      <c r="AO29" s="25">
        <v>23</v>
      </c>
      <c r="AP29" s="28"/>
      <c r="AQ29" s="5" t="str">
        <f>IF(AR$2="","",HLOOKUP(AR$2,Instructions!$D$203:$AS$234,24,FALSE))</f>
        <v/>
      </c>
      <c r="AR29" s="29" t="str">
        <f t="shared" si="8"/>
        <v/>
      </c>
      <c r="AT29" s="25">
        <v>23</v>
      </c>
      <c r="AU29" s="28"/>
      <c r="AV29" s="5" t="str">
        <f>IF(AW$2="","",HLOOKUP(AW$2,Instructions!$D$203:$AS$234,24,FALSE))</f>
        <v/>
      </c>
      <c r="AW29" s="29" t="str">
        <f t="shared" si="9"/>
        <v/>
      </c>
      <c r="AY29" s="25">
        <v>23</v>
      </c>
      <c r="AZ29" s="28"/>
      <c r="BA29" s="5" t="str">
        <f>IF(BB$2="","",HLOOKUP(BB$2,Instructions!$D$203:$AS$234,24,FALSE))</f>
        <v/>
      </c>
      <c r="BB29" s="29" t="str">
        <f t="shared" si="10"/>
        <v/>
      </c>
      <c r="BD29" s="25">
        <v>23</v>
      </c>
      <c r="BE29" s="28"/>
      <c r="BF29" s="5" t="str">
        <f>IF(BG$2="","",HLOOKUP(BG$2,Instructions!$D$203:$AS$234,24,FALSE))</f>
        <v/>
      </c>
      <c r="BG29" s="29" t="str">
        <f t="shared" si="11"/>
        <v/>
      </c>
      <c r="BI29" s="25">
        <v>23</v>
      </c>
      <c r="BJ29" s="28"/>
      <c r="BK29" s="5" t="str">
        <f>IF(BL$2="","",HLOOKUP(BL$2,Instructions!$D$203:$AS$234,24,FALSE))</f>
        <v/>
      </c>
      <c r="BL29" s="29" t="str">
        <f t="shared" si="12"/>
        <v/>
      </c>
      <c r="BN29" s="25">
        <v>23</v>
      </c>
      <c r="BO29" s="28"/>
      <c r="BP29" s="5" t="str">
        <f>IF(BQ$2="","",HLOOKUP(BQ$2,Instructions!$D$203:$AS$234,24,FALSE))</f>
        <v/>
      </c>
      <c r="BQ29" s="29" t="str">
        <f t="shared" si="13"/>
        <v/>
      </c>
      <c r="BS29" s="25">
        <v>23</v>
      </c>
      <c r="BT29" s="28"/>
      <c r="BU29" s="5" t="str">
        <f>IF(BV$2="","",HLOOKUP(BV$2,Instructions!$D$203:$AS$234,24,FALSE))</f>
        <v/>
      </c>
      <c r="BV29" s="29" t="str">
        <f t="shared" si="14"/>
        <v/>
      </c>
      <c r="BX29" s="25">
        <v>23</v>
      </c>
      <c r="BY29" s="28"/>
      <c r="BZ29" s="5" t="str">
        <f>IF(CA$2="","",HLOOKUP(CA$2,Instructions!$D$203:$AS$234,24,FALSE))</f>
        <v/>
      </c>
      <c r="CA29" s="29" t="str">
        <f t="shared" si="15"/>
        <v/>
      </c>
      <c r="CC29" s="25">
        <v>23</v>
      </c>
      <c r="CD29" s="28"/>
      <c r="CE29" s="5" t="str">
        <f>IF(CF$2="","",HLOOKUP(CF$2,Instructions!$D$203:$AS$234,24,FALSE))</f>
        <v/>
      </c>
      <c r="CF29" s="29" t="str">
        <f t="shared" si="16"/>
        <v/>
      </c>
      <c r="CH29" s="25">
        <v>23</v>
      </c>
      <c r="CI29" s="28"/>
      <c r="CJ29" s="5" t="str">
        <f>IF(CK$2="","",HLOOKUP(CK$2,Instructions!$D$203:$AS$234,24,FALSE))</f>
        <v/>
      </c>
      <c r="CK29" s="29" t="str">
        <f t="shared" si="17"/>
        <v/>
      </c>
      <c r="CM29" s="25">
        <v>23</v>
      </c>
      <c r="CN29" s="28"/>
      <c r="CO29" s="5" t="str">
        <f>IF(CP$2="","",HLOOKUP(CP$2,Instructions!$D$203:$AS$234,24,FALSE))</f>
        <v/>
      </c>
      <c r="CP29" s="29" t="str">
        <f t="shared" si="18"/>
        <v/>
      </c>
      <c r="CR29" s="25">
        <v>23</v>
      </c>
      <c r="CS29" s="28"/>
      <c r="CT29" s="5" t="str">
        <f>IF(CU$2="","",HLOOKUP(CU$2,Instructions!$D$203:$AS$234,24,FALSE))</f>
        <v/>
      </c>
      <c r="CU29" s="29" t="str">
        <f t="shared" si="19"/>
        <v/>
      </c>
      <c r="CW29" s="25">
        <v>23</v>
      </c>
      <c r="CX29" s="28"/>
      <c r="CY29" s="5" t="str">
        <f>IF(CZ$2="","",HLOOKUP(CZ$2,Instructions!$D$203:$AS$234,24,FALSE))</f>
        <v/>
      </c>
      <c r="CZ29" s="29" t="str">
        <f t="shared" si="20"/>
        <v/>
      </c>
      <c r="DB29" s="25">
        <v>23</v>
      </c>
      <c r="DC29" s="28"/>
      <c r="DD29" s="5" t="str">
        <f>IF(DE$2="","",HLOOKUP(DE$2,Instructions!$D$203:$AS$234,24,FALSE))</f>
        <v/>
      </c>
      <c r="DE29" s="29" t="str">
        <f t="shared" si="21"/>
        <v/>
      </c>
      <c r="DG29" s="25">
        <v>23</v>
      </c>
      <c r="DH29" s="28"/>
      <c r="DI29" s="5" t="str">
        <f>IF(DJ$2="","",HLOOKUP(DJ$2,Instructions!$D$203:$AS$234,24,FALSE))</f>
        <v/>
      </c>
      <c r="DJ29" s="29" t="str">
        <f t="shared" si="22"/>
        <v/>
      </c>
      <c r="DL29" s="25">
        <v>23</v>
      </c>
      <c r="DM29" s="28"/>
      <c r="DN29" s="5" t="str">
        <f>IF(DO$2="","",HLOOKUP(DO$2,Instructions!$D$203:$AS$234,24,FALSE))</f>
        <v/>
      </c>
      <c r="DO29" s="29" t="str">
        <f t="shared" si="23"/>
        <v/>
      </c>
      <c r="DQ29" s="25">
        <v>23</v>
      </c>
      <c r="DR29" s="28"/>
      <c r="DS29" s="5" t="str">
        <f>IF(DT$2="","",HLOOKUP(DT$2,Instructions!$D$203:$AS$234,24,FALSE))</f>
        <v/>
      </c>
      <c r="DT29" s="29" t="str">
        <f t="shared" si="24"/>
        <v/>
      </c>
      <c r="DV29" s="25">
        <v>23</v>
      </c>
      <c r="DW29" s="28"/>
      <c r="DX29" s="5" t="str">
        <f>IF(DY$2="","",HLOOKUP(DY$2,Instructions!$D$203:$AS$234,24,FALSE))</f>
        <v/>
      </c>
      <c r="DY29" s="29" t="str">
        <f t="shared" si="25"/>
        <v/>
      </c>
      <c r="EA29" s="25">
        <v>23</v>
      </c>
      <c r="EB29" s="28"/>
      <c r="EC29" s="5" t="str">
        <f>IF(ED$2="","",HLOOKUP(ED$2,Instructions!$D$203:$AS$234,24,FALSE))</f>
        <v/>
      </c>
      <c r="ED29" s="29" t="str">
        <f t="shared" si="26"/>
        <v/>
      </c>
      <c r="EF29" s="25">
        <v>23</v>
      </c>
      <c r="EG29" s="28"/>
      <c r="EH29" s="5" t="str">
        <f>IF(EI$2="","",HLOOKUP(EI$2,Instructions!$D$203:$AS$234,24,FALSE))</f>
        <v/>
      </c>
      <c r="EI29" s="29" t="str">
        <f t="shared" si="27"/>
        <v/>
      </c>
      <c r="EK29" s="25">
        <v>23</v>
      </c>
      <c r="EL29" s="28"/>
      <c r="EM29" s="5" t="str">
        <f>IF(EN$2="","",HLOOKUP(EN$2,Instructions!$D$203:$AS$234,24,FALSE))</f>
        <v/>
      </c>
      <c r="EN29" s="29" t="str">
        <f t="shared" si="28"/>
        <v/>
      </c>
      <c r="EP29" s="25">
        <v>23</v>
      </c>
      <c r="EQ29" s="28"/>
      <c r="ER29" s="5" t="str">
        <f>IF(ES$2="","",HLOOKUP(ES$2,Instructions!$D$203:$AS$234,24,FALSE))</f>
        <v/>
      </c>
      <c r="ES29" s="29" t="str">
        <f t="shared" si="29"/>
        <v/>
      </c>
      <c r="EU29" s="25">
        <v>23</v>
      </c>
      <c r="EV29" s="28"/>
      <c r="EW29" s="5" t="str">
        <f>IF(EX$2="","",HLOOKUP(EX$2,Instructions!$D$203:$AS$234,24,FALSE))</f>
        <v/>
      </c>
      <c r="EX29" s="29" t="str">
        <f t="shared" si="30"/>
        <v/>
      </c>
      <c r="EZ29" s="25">
        <v>23</v>
      </c>
      <c r="FA29" s="28"/>
      <c r="FB29" s="5" t="str">
        <f>IF(FC$2="","",HLOOKUP(FC$2,Instructions!$D$203:$AS$234,24,FALSE))</f>
        <v/>
      </c>
      <c r="FC29" s="29" t="str">
        <f t="shared" si="31"/>
        <v/>
      </c>
      <c r="FE29" s="25">
        <v>23</v>
      </c>
      <c r="FF29" s="28"/>
      <c r="FG29" s="5" t="str">
        <f>IF(FH$2="","",HLOOKUP(FH$2,Instructions!$D$203:$AS$234,24,FALSE))</f>
        <v/>
      </c>
      <c r="FH29" s="29" t="str">
        <f t="shared" si="32"/>
        <v/>
      </c>
      <c r="FJ29" s="25">
        <v>23</v>
      </c>
      <c r="FK29" s="28"/>
      <c r="FL29" s="5" t="str">
        <f>IF(FM$2="","",HLOOKUP(FM$2,Instructions!$D$203:$AS$234,24,FALSE))</f>
        <v/>
      </c>
      <c r="FM29" s="29" t="str">
        <f t="shared" si="33"/>
        <v/>
      </c>
      <c r="FO29" s="25">
        <v>23</v>
      </c>
      <c r="FP29" s="28"/>
      <c r="FQ29" s="5" t="str">
        <f>IF(FR$2="","",HLOOKUP(FR$2,Instructions!$D$203:$AS$234,24,FALSE))</f>
        <v/>
      </c>
      <c r="FR29" s="29" t="str">
        <f t="shared" si="34"/>
        <v/>
      </c>
      <c r="FT29" s="25">
        <v>23</v>
      </c>
      <c r="FU29" s="28"/>
      <c r="FV29" s="5" t="str">
        <f>IF(FW$2="","",HLOOKUP(FW$2,Instructions!$D$203:$AS$234,24,FALSE))</f>
        <v/>
      </c>
      <c r="FW29" s="29" t="str">
        <f t="shared" si="35"/>
        <v/>
      </c>
      <c r="FY29" s="25">
        <v>23</v>
      </c>
      <c r="FZ29" s="28"/>
      <c r="GA29" s="5" t="str">
        <f>IF(GB$2="","",HLOOKUP(GB$2,Instructions!$D$203:$AS$234,24,FALSE))</f>
        <v/>
      </c>
      <c r="GB29" s="29" t="str">
        <f t="shared" si="36"/>
        <v/>
      </c>
      <c r="GD29" s="25">
        <v>23</v>
      </c>
      <c r="GE29" s="28"/>
      <c r="GF29" s="5" t="str">
        <f>IF(GG$2="","",HLOOKUP(GG$2,Instructions!$D$203:$AS$234,24,FALSE))</f>
        <v/>
      </c>
      <c r="GG29" s="29" t="str">
        <f t="shared" si="37"/>
        <v/>
      </c>
      <c r="GI29" s="25">
        <v>23</v>
      </c>
      <c r="GJ29" s="28"/>
      <c r="GK29" s="5" t="str">
        <f>IF(GL$2="","",HLOOKUP(GL$2,Instructions!$D$203:$AS$234,24,FALSE))</f>
        <v/>
      </c>
      <c r="GL29" s="29" t="str">
        <f t="shared" si="38"/>
        <v/>
      </c>
      <c r="GN29" s="25">
        <v>23</v>
      </c>
      <c r="GO29" s="28"/>
      <c r="GP29" s="5" t="str">
        <f>IF(GQ$2="","",HLOOKUP(GQ$2,Instructions!$D$203:$AS$234,24,FALSE))</f>
        <v/>
      </c>
      <c r="GQ29" s="29" t="str">
        <f t="shared" si="39"/>
        <v/>
      </c>
    </row>
    <row r="30" spans="1:199" x14ac:dyDescent="0.3">
      <c r="A30" s="25">
        <v>24</v>
      </c>
      <c r="B30" s="28"/>
      <c r="C30" s="5" t="str">
        <f>IF(D$2="","",HLOOKUP(D$2,Instructions!$D$203:$AS$234,25,FALSE))</f>
        <v/>
      </c>
      <c r="D30" s="29" t="str">
        <f t="shared" si="0"/>
        <v/>
      </c>
      <c r="F30" s="25">
        <v>24</v>
      </c>
      <c r="G30" s="28"/>
      <c r="H30" s="5" t="str">
        <f>IF(I$2="","",HLOOKUP(I$2,Instructions!$D$203:$AS$234,25,FALSE))</f>
        <v/>
      </c>
      <c r="I30" s="29" t="str">
        <f t="shared" si="1"/>
        <v/>
      </c>
      <c r="K30" s="25">
        <v>24</v>
      </c>
      <c r="L30" s="28"/>
      <c r="M30" s="5" t="str">
        <f>IF(N$2="","",HLOOKUP(N$2,Instructions!$D$203:$AS$234,25,FALSE))</f>
        <v/>
      </c>
      <c r="N30" s="29" t="str">
        <f t="shared" si="2"/>
        <v/>
      </c>
      <c r="P30" s="25">
        <v>24</v>
      </c>
      <c r="Q30" s="28"/>
      <c r="R30" s="5" t="str">
        <f>IF(S$2="","",HLOOKUP(S$2,Instructions!$D$203:$AS$234,25,FALSE))</f>
        <v/>
      </c>
      <c r="S30" s="29" t="str">
        <f t="shared" si="3"/>
        <v/>
      </c>
      <c r="U30" s="25">
        <v>24</v>
      </c>
      <c r="V30" s="28"/>
      <c r="W30" s="5" t="str">
        <f>IF(X$2="","",HLOOKUP(X$2,Instructions!$D$203:$AS$234,25,FALSE))</f>
        <v/>
      </c>
      <c r="X30" s="29" t="str">
        <f t="shared" si="4"/>
        <v/>
      </c>
      <c r="Z30" s="25">
        <v>24</v>
      </c>
      <c r="AA30" s="28"/>
      <c r="AB30" s="5" t="str">
        <f>IF(AC$2="","",HLOOKUP(AC$2,Instructions!$D$203:$AS$234,25,FALSE))</f>
        <v/>
      </c>
      <c r="AC30" s="29" t="str">
        <f t="shared" si="5"/>
        <v/>
      </c>
      <c r="AE30" s="25">
        <v>24</v>
      </c>
      <c r="AF30" s="28"/>
      <c r="AG30" s="5" t="str">
        <f>IF(AH$2="","",HLOOKUP(AH$2,Instructions!$D$203:$AS$234,25,FALSE))</f>
        <v/>
      </c>
      <c r="AH30" s="29" t="str">
        <f t="shared" si="6"/>
        <v/>
      </c>
      <c r="AJ30" s="25">
        <v>24</v>
      </c>
      <c r="AK30" s="28"/>
      <c r="AL30" s="5" t="str">
        <f>IF(AM$2="","",HLOOKUP(AM$2,Instructions!$D$203:$AS$234,25,FALSE))</f>
        <v/>
      </c>
      <c r="AM30" s="29" t="str">
        <f t="shared" si="7"/>
        <v/>
      </c>
      <c r="AO30" s="25">
        <v>24</v>
      </c>
      <c r="AP30" s="28"/>
      <c r="AQ30" s="5" t="str">
        <f>IF(AR$2="","",HLOOKUP(AR$2,Instructions!$D$203:$AS$234,25,FALSE))</f>
        <v/>
      </c>
      <c r="AR30" s="29" t="str">
        <f t="shared" si="8"/>
        <v/>
      </c>
      <c r="AT30" s="25">
        <v>24</v>
      </c>
      <c r="AU30" s="28"/>
      <c r="AV30" s="5" t="str">
        <f>IF(AW$2="","",HLOOKUP(AW$2,Instructions!$D$203:$AS$234,25,FALSE))</f>
        <v/>
      </c>
      <c r="AW30" s="29" t="str">
        <f t="shared" si="9"/>
        <v/>
      </c>
      <c r="AY30" s="25">
        <v>24</v>
      </c>
      <c r="AZ30" s="28"/>
      <c r="BA30" s="5" t="str">
        <f>IF(BB$2="","",HLOOKUP(BB$2,Instructions!$D$203:$AS$234,25,FALSE))</f>
        <v/>
      </c>
      <c r="BB30" s="29" t="str">
        <f t="shared" si="10"/>
        <v/>
      </c>
      <c r="BD30" s="25">
        <v>24</v>
      </c>
      <c r="BE30" s="28"/>
      <c r="BF30" s="5" t="str">
        <f>IF(BG$2="","",HLOOKUP(BG$2,Instructions!$D$203:$AS$234,25,FALSE))</f>
        <v/>
      </c>
      <c r="BG30" s="29" t="str">
        <f t="shared" si="11"/>
        <v/>
      </c>
      <c r="BI30" s="25">
        <v>24</v>
      </c>
      <c r="BJ30" s="28"/>
      <c r="BK30" s="5" t="str">
        <f>IF(BL$2="","",HLOOKUP(BL$2,Instructions!$D$203:$AS$234,25,FALSE))</f>
        <v/>
      </c>
      <c r="BL30" s="29" t="str">
        <f t="shared" si="12"/>
        <v/>
      </c>
      <c r="BN30" s="25">
        <v>24</v>
      </c>
      <c r="BO30" s="28"/>
      <c r="BP30" s="5" t="str">
        <f>IF(BQ$2="","",HLOOKUP(BQ$2,Instructions!$D$203:$AS$234,25,FALSE))</f>
        <v/>
      </c>
      <c r="BQ30" s="29" t="str">
        <f t="shared" si="13"/>
        <v/>
      </c>
      <c r="BS30" s="25">
        <v>24</v>
      </c>
      <c r="BT30" s="28"/>
      <c r="BU30" s="5" t="str">
        <f>IF(BV$2="","",HLOOKUP(BV$2,Instructions!$D$203:$AS$234,25,FALSE))</f>
        <v/>
      </c>
      <c r="BV30" s="29" t="str">
        <f t="shared" si="14"/>
        <v/>
      </c>
      <c r="BX30" s="25">
        <v>24</v>
      </c>
      <c r="BY30" s="28"/>
      <c r="BZ30" s="5" t="str">
        <f>IF(CA$2="","",HLOOKUP(CA$2,Instructions!$D$203:$AS$234,25,FALSE))</f>
        <v/>
      </c>
      <c r="CA30" s="29" t="str">
        <f t="shared" si="15"/>
        <v/>
      </c>
      <c r="CC30" s="25">
        <v>24</v>
      </c>
      <c r="CD30" s="28"/>
      <c r="CE30" s="5" t="str">
        <f>IF(CF$2="","",HLOOKUP(CF$2,Instructions!$D$203:$AS$234,25,FALSE))</f>
        <v/>
      </c>
      <c r="CF30" s="29" t="str">
        <f t="shared" si="16"/>
        <v/>
      </c>
      <c r="CH30" s="25">
        <v>24</v>
      </c>
      <c r="CI30" s="28"/>
      <c r="CJ30" s="5" t="str">
        <f>IF(CK$2="","",HLOOKUP(CK$2,Instructions!$D$203:$AS$234,25,FALSE))</f>
        <v/>
      </c>
      <c r="CK30" s="29" t="str">
        <f t="shared" si="17"/>
        <v/>
      </c>
      <c r="CM30" s="25">
        <v>24</v>
      </c>
      <c r="CN30" s="28"/>
      <c r="CO30" s="5" t="str">
        <f>IF(CP$2="","",HLOOKUP(CP$2,Instructions!$D$203:$AS$234,25,FALSE))</f>
        <v/>
      </c>
      <c r="CP30" s="29" t="str">
        <f t="shared" si="18"/>
        <v/>
      </c>
      <c r="CR30" s="25">
        <v>24</v>
      </c>
      <c r="CS30" s="28"/>
      <c r="CT30" s="5" t="str">
        <f>IF(CU$2="","",HLOOKUP(CU$2,Instructions!$D$203:$AS$234,25,FALSE))</f>
        <v/>
      </c>
      <c r="CU30" s="29" t="str">
        <f t="shared" si="19"/>
        <v/>
      </c>
      <c r="CW30" s="25">
        <v>24</v>
      </c>
      <c r="CX30" s="28"/>
      <c r="CY30" s="5" t="str">
        <f>IF(CZ$2="","",HLOOKUP(CZ$2,Instructions!$D$203:$AS$234,25,FALSE))</f>
        <v/>
      </c>
      <c r="CZ30" s="29" t="str">
        <f t="shared" si="20"/>
        <v/>
      </c>
      <c r="DB30" s="25">
        <v>24</v>
      </c>
      <c r="DC30" s="28"/>
      <c r="DD30" s="5" t="str">
        <f>IF(DE$2="","",HLOOKUP(DE$2,Instructions!$D$203:$AS$234,25,FALSE))</f>
        <v/>
      </c>
      <c r="DE30" s="29" t="str">
        <f t="shared" si="21"/>
        <v/>
      </c>
      <c r="DG30" s="25">
        <v>24</v>
      </c>
      <c r="DH30" s="28"/>
      <c r="DI30" s="5" t="str">
        <f>IF(DJ$2="","",HLOOKUP(DJ$2,Instructions!$D$203:$AS$234,25,FALSE))</f>
        <v/>
      </c>
      <c r="DJ30" s="29" t="str">
        <f t="shared" si="22"/>
        <v/>
      </c>
      <c r="DL30" s="25">
        <v>24</v>
      </c>
      <c r="DM30" s="28"/>
      <c r="DN30" s="5" t="str">
        <f>IF(DO$2="","",HLOOKUP(DO$2,Instructions!$D$203:$AS$234,25,FALSE))</f>
        <v/>
      </c>
      <c r="DO30" s="29" t="str">
        <f t="shared" si="23"/>
        <v/>
      </c>
      <c r="DQ30" s="25">
        <v>24</v>
      </c>
      <c r="DR30" s="28"/>
      <c r="DS30" s="5" t="str">
        <f>IF(DT$2="","",HLOOKUP(DT$2,Instructions!$D$203:$AS$234,25,FALSE))</f>
        <v/>
      </c>
      <c r="DT30" s="29" t="str">
        <f t="shared" si="24"/>
        <v/>
      </c>
      <c r="DV30" s="25">
        <v>24</v>
      </c>
      <c r="DW30" s="28"/>
      <c r="DX30" s="5" t="str">
        <f>IF(DY$2="","",HLOOKUP(DY$2,Instructions!$D$203:$AS$234,25,FALSE))</f>
        <v/>
      </c>
      <c r="DY30" s="29" t="str">
        <f t="shared" si="25"/>
        <v/>
      </c>
      <c r="EA30" s="25">
        <v>24</v>
      </c>
      <c r="EB30" s="28"/>
      <c r="EC30" s="5" t="str">
        <f>IF(ED$2="","",HLOOKUP(ED$2,Instructions!$D$203:$AS$234,25,FALSE))</f>
        <v/>
      </c>
      <c r="ED30" s="29" t="str">
        <f t="shared" si="26"/>
        <v/>
      </c>
      <c r="EF30" s="25">
        <v>24</v>
      </c>
      <c r="EG30" s="28"/>
      <c r="EH30" s="5" t="str">
        <f>IF(EI$2="","",HLOOKUP(EI$2,Instructions!$D$203:$AS$234,25,FALSE))</f>
        <v/>
      </c>
      <c r="EI30" s="29" t="str">
        <f t="shared" si="27"/>
        <v/>
      </c>
      <c r="EK30" s="25">
        <v>24</v>
      </c>
      <c r="EL30" s="28"/>
      <c r="EM30" s="5" t="str">
        <f>IF(EN$2="","",HLOOKUP(EN$2,Instructions!$D$203:$AS$234,25,FALSE))</f>
        <v/>
      </c>
      <c r="EN30" s="29" t="str">
        <f t="shared" si="28"/>
        <v/>
      </c>
      <c r="EP30" s="25">
        <v>24</v>
      </c>
      <c r="EQ30" s="28"/>
      <c r="ER30" s="5" t="str">
        <f>IF(ES$2="","",HLOOKUP(ES$2,Instructions!$D$203:$AS$234,25,FALSE))</f>
        <v/>
      </c>
      <c r="ES30" s="29" t="str">
        <f t="shared" si="29"/>
        <v/>
      </c>
      <c r="EU30" s="25">
        <v>24</v>
      </c>
      <c r="EV30" s="28"/>
      <c r="EW30" s="5" t="str">
        <f>IF(EX$2="","",HLOOKUP(EX$2,Instructions!$D$203:$AS$234,25,FALSE))</f>
        <v/>
      </c>
      <c r="EX30" s="29" t="str">
        <f t="shared" si="30"/>
        <v/>
      </c>
      <c r="EZ30" s="25">
        <v>24</v>
      </c>
      <c r="FA30" s="28"/>
      <c r="FB30" s="5" t="str">
        <f>IF(FC$2="","",HLOOKUP(FC$2,Instructions!$D$203:$AS$234,25,FALSE))</f>
        <v/>
      </c>
      <c r="FC30" s="29" t="str">
        <f t="shared" si="31"/>
        <v/>
      </c>
      <c r="FE30" s="25">
        <v>24</v>
      </c>
      <c r="FF30" s="28"/>
      <c r="FG30" s="5" t="str">
        <f>IF(FH$2="","",HLOOKUP(FH$2,Instructions!$D$203:$AS$234,25,FALSE))</f>
        <v/>
      </c>
      <c r="FH30" s="29" t="str">
        <f t="shared" si="32"/>
        <v/>
      </c>
      <c r="FJ30" s="25">
        <v>24</v>
      </c>
      <c r="FK30" s="28"/>
      <c r="FL30" s="5" t="str">
        <f>IF(FM$2="","",HLOOKUP(FM$2,Instructions!$D$203:$AS$234,25,FALSE))</f>
        <v/>
      </c>
      <c r="FM30" s="29" t="str">
        <f t="shared" si="33"/>
        <v/>
      </c>
      <c r="FO30" s="25">
        <v>24</v>
      </c>
      <c r="FP30" s="28"/>
      <c r="FQ30" s="5" t="str">
        <f>IF(FR$2="","",HLOOKUP(FR$2,Instructions!$D$203:$AS$234,25,FALSE))</f>
        <v/>
      </c>
      <c r="FR30" s="29" t="str">
        <f t="shared" si="34"/>
        <v/>
      </c>
      <c r="FT30" s="25">
        <v>24</v>
      </c>
      <c r="FU30" s="28"/>
      <c r="FV30" s="5" t="str">
        <f>IF(FW$2="","",HLOOKUP(FW$2,Instructions!$D$203:$AS$234,25,FALSE))</f>
        <v/>
      </c>
      <c r="FW30" s="29" t="str">
        <f t="shared" si="35"/>
        <v/>
      </c>
      <c r="FY30" s="25">
        <v>24</v>
      </c>
      <c r="FZ30" s="28"/>
      <c r="GA30" s="5" t="str">
        <f>IF(GB$2="","",HLOOKUP(GB$2,Instructions!$D$203:$AS$234,25,FALSE))</f>
        <v/>
      </c>
      <c r="GB30" s="29" t="str">
        <f t="shared" si="36"/>
        <v/>
      </c>
      <c r="GD30" s="25">
        <v>24</v>
      </c>
      <c r="GE30" s="28"/>
      <c r="GF30" s="5" t="str">
        <f>IF(GG$2="","",HLOOKUP(GG$2,Instructions!$D$203:$AS$234,25,FALSE))</f>
        <v/>
      </c>
      <c r="GG30" s="29" t="str">
        <f t="shared" si="37"/>
        <v/>
      </c>
      <c r="GI30" s="25">
        <v>24</v>
      </c>
      <c r="GJ30" s="28"/>
      <c r="GK30" s="5" t="str">
        <f>IF(GL$2="","",HLOOKUP(GL$2,Instructions!$D$203:$AS$234,25,FALSE))</f>
        <v/>
      </c>
      <c r="GL30" s="29" t="str">
        <f t="shared" si="38"/>
        <v/>
      </c>
      <c r="GN30" s="25">
        <v>24</v>
      </c>
      <c r="GO30" s="28"/>
      <c r="GP30" s="5" t="str">
        <f>IF(GQ$2="","",HLOOKUP(GQ$2,Instructions!$D$203:$AS$234,25,FALSE))</f>
        <v/>
      </c>
      <c r="GQ30" s="29" t="str">
        <f t="shared" si="39"/>
        <v/>
      </c>
    </row>
    <row r="31" spans="1:199" x14ac:dyDescent="0.3">
      <c r="A31" s="25">
        <v>25</v>
      </c>
      <c r="B31" s="28"/>
      <c r="C31" s="5" t="str">
        <f>IF(D$2="","",HLOOKUP(D$2,Instructions!$D$203:$AS$234,26,FALSE))</f>
        <v/>
      </c>
      <c r="D31" s="29" t="str">
        <f t="shared" si="0"/>
        <v/>
      </c>
      <c r="F31" s="25">
        <v>25</v>
      </c>
      <c r="G31" s="28"/>
      <c r="H31" s="5" t="str">
        <f>IF(I$2="","",HLOOKUP(I$2,Instructions!$D$203:$AS$234,26,FALSE))</f>
        <v/>
      </c>
      <c r="I31" s="29" t="str">
        <f t="shared" si="1"/>
        <v/>
      </c>
      <c r="K31" s="25">
        <v>25</v>
      </c>
      <c r="L31" s="28"/>
      <c r="M31" s="5" t="str">
        <f>IF(N$2="","",HLOOKUP(N$2,Instructions!$D$203:$AS$234,26,FALSE))</f>
        <v/>
      </c>
      <c r="N31" s="29" t="str">
        <f t="shared" si="2"/>
        <v/>
      </c>
      <c r="P31" s="25">
        <v>25</v>
      </c>
      <c r="Q31" s="28"/>
      <c r="R31" s="5" t="str">
        <f>IF(S$2="","",HLOOKUP(S$2,Instructions!$D$203:$AS$234,26,FALSE))</f>
        <v/>
      </c>
      <c r="S31" s="29" t="str">
        <f t="shared" si="3"/>
        <v/>
      </c>
      <c r="U31" s="25">
        <v>25</v>
      </c>
      <c r="V31" s="28"/>
      <c r="W31" s="5" t="str">
        <f>IF(X$2="","",HLOOKUP(X$2,Instructions!$D$203:$AS$234,26,FALSE))</f>
        <v/>
      </c>
      <c r="X31" s="29" t="str">
        <f t="shared" si="4"/>
        <v/>
      </c>
      <c r="Z31" s="25">
        <v>25</v>
      </c>
      <c r="AA31" s="28"/>
      <c r="AB31" s="5" t="str">
        <f>IF(AC$2="","",HLOOKUP(AC$2,Instructions!$D$203:$AS$234,26,FALSE))</f>
        <v/>
      </c>
      <c r="AC31" s="29" t="str">
        <f t="shared" si="5"/>
        <v/>
      </c>
      <c r="AE31" s="25">
        <v>25</v>
      </c>
      <c r="AF31" s="28"/>
      <c r="AG31" s="5" t="str">
        <f>IF(AH$2="","",HLOOKUP(AH$2,Instructions!$D$203:$AS$234,26,FALSE))</f>
        <v/>
      </c>
      <c r="AH31" s="29" t="str">
        <f t="shared" si="6"/>
        <v/>
      </c>
      <c r="AJ31" s="25">
        <v>25</v>
      </c>
      <c r="AK31" s="28"/>
      <c r="AL31" s="5" t="str">
        <f>IF(AM$2="","",HLOOKUP(AM$2,Instructions!$D$203:$AS$234,26,FALSE))</f>
        <v/>
      </c>
      <c r="AM31" s="29" t="str">
        <f t="shared" si="7"/>
        <v/>
      </c>
      <c r="AO31" s="25">
        <v>25</v>
      </c>
      <c r="AP31" s="28"/>
      <c r="AQ31" s="5" t="str">
        <f>IF(AR$2="","",HLOOKUP(AR$2,Instructions!$D$203:$AS$234,26,FALSE))</f>
        <v/>
      </c>
      <c r="AR31" s="29" t="str">
        <f t="shared" si="8"/>
        <v/>
      </c>
      <c r="AT31" s="25">
        <v>25</v>
      </c>
      <c r="AU31" s="28"/>
      <c r="AV31" s="5" t="str">
        <f>IF(AW$2="","",HLOOKUP(AW$2,Instructions!$D$203:$AS$234,26,FALSE))</f>
        <v/>
      </c>
      <c r="AW31" s="29" t="str">
        <f t="shared" si="9"/>
        <v/>
      </c>
      <c r="AY31" s="25">
        <v>25</v>
      </c>
      <c r="AZ31" s="28"/>
      <c r="BA31" s="5" t="str">
        <f>IF(BB$2="","",HLOOKUP(BB$2,Instructions!$D$203:$AS$234,26,FALSE))</f>
        <v/>
      </c>
      <c r="BB31" s="29" t="str">
        <f t="shared" si="10"/>
        <v/>
      </c>
      <c r="BD31" s="25">
        <v>25</v>
      </c>
      <c r="BE31" s="28"/>
      <c r="BF31" s="5" t="str">
        <f>IF(BG$2="","",HLOOKUP(BG$2,Instructions!$D$203:$AS$234,26,FALSE))</f>
        <v/>
      </c>
      <c r="BG31" s="29" t="str">
        <f t="shared" si="11"/>
        <v/>
      </c>
      <c r="BI31" s="25">
        <v>25</v>
      </c>
      <c r="BJ31" s="28"/>
      <c r="BK31" s="5" t="str">
        <f>IF(BL$2="","",HLOOKUP(BL$2,Instructions!$D$203:$AS$234,26,FALSE))</f>
        <v/>
      </c>
      <c r="BL31" s="29" t="str">
        <f t="shared" si="12"/>
        <v/>
      </c>
      <c r="BN31" s="25">
        <v>25</v>
      </c>
      <c r="BO31" s="28"/>
      <c r="BP31" s="5" t="str">
        <f>IF(BQ$2="","",HLOOKUP(BQ$2,Instructions!$D$203:$AS$234,26,FALSE))</f>
        <v/>
      </c>
      <c r="BQ31" s="29" t="str">
        <f t="shared" si="13"/>
        <v/>
      </c>
      <c r="BS31" s="25">
        <v>25</v>
      </c>
      <c r="BT31" s="28"/>
      <c r="BU31" s="5" t="str">
        <f>IF(BV$2="","",HLOOKUP(BV$2,Instructions!$D$203:$AS$234,26,FALSE))</f>
        <v/>
      </c>
      <c r="BV31" s="29" t="str">
        <f t="shared" si="14"/>
        <v/>
      </c>
      <c r="BX31" s="25">
        <v>25</v>
      </c>
      <c r="BY31" s="28"/>
      <c r="BZ31" s="5" t="str">
        <f>IF(CA$2="","",HLOOKUP(CA$2,Instructions!$D$203:$AS$234,26,FALSE))</f>
        <v/>
      </c>
      <c r="CA31" s="29" t="str">
        <f t="shared" si="15"/>
        <v/>
      </c>
      <c r="CC31" s="25">
        <v>25</v>
      </c>
      <c r="CD31" s="28"/>
      <c r="CE31" s="5" t="str">
        <f>IF(CF$2="","",HLOOKUP(CF$2,Instructions!$D$203:$AS$234,26,FALSE))</f>
        <v/>
      </c>
      <c r="CF31" s="29" t="str">
        <f t="shared" si="16"/>
        <v/>
      </c>
      <c r="CH31" s="25">
        <v>25</v>
      </c>
      <c r="CI31" s="28"/>
      <c r="CJ31" s="5" t="str">
        <f>IF(CK$2="","",HLOOKUP(CK$2,Instructions!$D$203:$AS$234,26,FALSE))</f>
        <v/>
      </c>
      <c r="CK31" s="29" t="str">
        <f t="shared" si="17"/>
        <v/>
      </c>
      <c r="CM31" s="25">
        <v>25</v>
      </c>
      <c r="CN31" s="28"/>
      <c r="CO31" s="5" t="str">
        <f>IF(CP$2="","",HLOOKUP(CP$2,Instructions!$D$203:$AS$234,26,FALSE))</f>
        <v/>
      </c>
      <c r="CP31" s="29" t="str">
        <f t="shared" si="18"/>
        <v/>
      </c>
      <c r="CR31" s="25">
        <v>25</v>
      </c>
      <c r="CS31" s="28"/>
      <c r="CT31" s="5" t="str">
        <f>IF(CU$2="","",HLOOKUP(CU$2,Instructions!$D$203:$AS$234,26,FALSE))</f>
        <v/>
      </c>
      <c r="CU31" s="29" t="str">
        <f t="shared" si="19"/>
        <v/>
      </c>
      <c r="CW31" s="25">
        <v>25</v>
      </c>
      <c r="CX31" s="28"/>
      <c r="CY31" s="5" t="str">
        <f>IF(CZ$2="","",HLOOKUP(CZ$2,Instructions!$D$203:$AS$234,26,FALSE))</f>
        <v/>
      </c>
      <c r="CZ31" s="29" t="str">
        <f t="shared" si="20"/>
        <v/>
      </c>
      <c r="DB31" s="25">
        <v>25</v>
      </c>
      <c r="DC31" s="28"/>
      <c r="DD31" s="5" t="str">
        <f>IF(DE$2="","",HLOOKUP(DE$2,Instructions!$D$203:$AS$234,26,FALSE))</f>
        <v/>
      </c>
      <c r="DE31" s="29" t="str">
        <f t="shared" si="21"/>
        <v/>
      </c>
      <c r="DG31" s="25">
        <v>25</v>
      </c>
      <c r="DH31" s="28"/>
      <c r="DI31" s="5" t="str">
        <f>IF(DJ$2="","",HLOOKUP(DJ$2,Instructions!$D$203:$AS$234,26,FALSE))</f>
        <v/>
      </c>
      <c r="DJ31" s="29" t="str">
        <f t="shared" si="22"/>
        <v/>
      </c>
      <c r="DL31" s="25">
        <v>25</v>
      </c>
      <c r="DM31" s="28"/>
      <c r="DN31" s="5" t="str">
        <f>IF(DO$2="","",HLOOKUP(DO$2,Instructions!$D$203:$AS$234,26,FALSE))</f>
        <v/>
      </c>
      <c r="DO31" s="29" t="str">
        <f t="shared" si="23"/>
        <v/>
      </c>
      <c r="DQ31" s="25">
        <v>25</v>
      </c>
      <c r="DR31" s="28"/>
      <c r="DS31" s="5" t="str">
        <f>IF(DT$2="","",HLOOKUP(DT$2,Instructions!$D$203:$AS$234,26,FALSE))</f>
        <v/>
      </c>
      <c r="DT31" s="29" t="str">
        <f t="shared" si="24"/>
        <v/>
      </c>
      <c r="DV31" s="25">
        <v>25</v>
      </c>
      <c r="DW31" s="28"/>
      <c r="DX31" s="5" t="str">
        <f>IF(DY$2="","",HLOOKUP(DY$2,Instructions!$D$203:$AS$234,26,FALSE))</f>
        <v/>
      </c>
      <c r="DY31" s="29" t="str">
        <f t="shared" si="25"/>
        <v/>
      </c>
      <c r="EA31" s="25">
        <v>25</v>
      </c>
      <c r="EB31" s="28"/>
      <c r="EC31" s="5" t="str">
        <f>IF(ED$2="","",HLOOKUP(ED$2,Instructions!$D$203:$AS$234,26,FALSE))</f>
        <v/>
      </c>
      <c r="ED31" s="29" t="str">
        <f t="shared" si="26"/>
        <v/>
      </c>
      <c r="EF31" s="25">
        <v>25</v>
      </c>
      <c r="EG31" s="28"/>
      <c r="EH31" s="5" t="str">
        <f>IF(EI$2="","",HLOOKUP(EI$2,Instructions!$D$203:$AS$234,26,FALSE))</f>
        <v/>
      </c>
      <c r="EI31" s="29" t="str">
        <f t="shared" si="27"/>
        <v/>
      </c>
      <c r="EK31" s="25">
        <v>25</v>
      </c>
      <c r="EL31" s="28"/>
      <c r="EM31" s="5" t="str">
        <f>IF(EN$2="","",HLOOKUP(EN$2,Instructions!$D$203:$AS$234,26,FALSE))</f>
        <v/>
      </c>
      <c r="EN31" s="29" t="str">
        <f t="shared" si="28"/>
        <v/>
      </c>
      <c r="EP31" s="25">
        <v>25</v>
      </c>
      <c r="EQ31" s="28"/>
      <c r="ER31" s="5" t="str">
        <f>IF(ES$2="","",HLOOKUP(ES$2,Instructions!$D$203:$AS$234,26,FALSE))</f>
        <v/>
      </c>
      <c r="ES31" s="29" t="str">
        <f t="shared" si="29"/>
        <v/>
      </c>
      <c r="EU31" s="25">
        <v>25</v>
      </c>
      <c r="EV31" s="28"/>
      <c r="EW31" s="5" t="str">
        <f>IF(EX$2="","",HLOOKUP(EX$2,Instructions!$D$203:$AS$234,26,FALSE))</f>
        <v/>
      </c>
      <c r="EX31" s="29" t="str">
        <f t="shared" si="30"/>
        <v/>
      </c>
      <c r="EZ31" s="25">
        <v>25</v>
      </c>
      <c r="FA31" s="28"/>
      <c r="FB31" s="5" t="str">
        <f>IF(FC$2="","",HLOOKUP(FC$2,Instructions!$D$203:$AS$234,26,FALSE))</f>
        <v/>
      </c>
      <c r="FC31" s="29" t="str">
        <f t="shared" si="31"/>
        <v/>
      </c>
      <c r="FE31" s="25">
        <v>25</v>
      </c>
      <c r="FF31" s="28"/>
      <c r="FG31" s="5" t="str">
        <f>IF(FH$2="","",HLOOKUP(FH$2,Instructions!$D$203:$AS$234,26,FALSE))</f>
        <v/>
      </c>
      <c r="FH31" s="29" t="str">
        <f t="shared" si="32"/>
        <v/>
      </c>
      <c r="FJ31" s="25">
        <v>25</v>
      </c>
      <c r="FK31" s="28"/>
      <c r="FL31" s="5" t="str">
        <f>IF(FM$2="","",HLOOKUP(FM$2,Instructions!$D$203:$AS$234,26,FALSE))</f>
        <v/>
      </c>
      <c r="FM31" s="29" t="str">
        <f t="shared" si="33"/>
        <v/>
      </c>
      <c r="FO31" s="25">
        <v>25</v>
      </c>
      <c r="FP31" s="28"/>
      <c r="FQ31" s="5" t="str">
        <f>IF(FR$2="","",HLOOKUP(FR$2,Instructions!$D$203:$AS$234,26,FALSE))</f>
        <v/>
      </c>
      <c r="FR31" s="29" t="str">
        <f t="shared" si="34"/>
        <v/>
      </c>
      <c r="FT31" s="25">
        <v>25</v>
      </c>
      <c r="FU31" s="28"/>
      <c r="FV31" s="5" t="str">
        <f>IF(FW$2="","",HLOOKUP(FW$2,Instructions!$D$203:$AS$234,26,FALSE))</f>
        <v/>
      </c>
      <c r="FW31" s="29" t="str">
        <f t="shared" si="35"/>
        <v/>
      </c>
      <c r="FY31" s="25">
        <v>25</v>
      </c>
      <c r="FZ31" s="28"/>
      <c r="GA31" s="5" t="str">
        <f>IF(GB$2="","",HLOOKUP(GB$2,Instructions!$D$203:$AS$234,26,FALSE))</f>
        <v/>
      </c>
      <c r="GB31" s="29" t="str">
        <f t="shared" si="36"/>
        <v/>
      </c>
      <c r="GD31" s="25">
        <v>25</v>
      </c>
      <c r="GE31" s="28"/>
      <c r="GF31" s="5" t="str">
        <f>IF(GG$2="","",HLOOKUP(GG$2,Instructions!$D$203:$AS$234,26,FALSE))</f>
        <v/>
      </c>
      <c r="GG31" s="29" t="str">
        <f t="shared" si="37"/>
        <v/>
      </c>
      <c r="GI31" s="25">
        <v>25</v>
      </c>
      <c r="GJ31" s="28"/>
      <c r="GK31" s="5" t="str">
        <f>IF(GL$2="","",HLOOKUP(GL$2,Instructions!$D$203:$AS$234,26,FALSE))</f>
        <v/>
      </c>
      <c r="GL31" s="29" t="str">
        <f t="shared" si="38"/>
        <v/>
      </c>
      <c r="GN31" s="25">
        <v>25</v>
      </c>
      <c r="GO31" s="28"/>
      <c r="GP31" s="5" t="str">
        <f>IF(GQ$2="","",HLOOKUP(GQ$2,Instructions!$D$203:$AS$234,26,FALSE))</f>
        <v/>
      </c>
      <c r="GQ31" s="29" t="str">
        <f t="shared" si="39"/>
        <v/>
      </c>
    </row>
    <row r="32" spans="1:199" x14ac:dyDescent="0.3">
      <c r="A32" s="25">
        <v>26</v>
      </c>
      <c r="B32" s="28"/>
      <c r="C32" s="5" t="str">
        <f>IF(D$2="","",HLOOKUP(D$2,Instructions!$D$203:$AS$234,27,FALSE))</f>
        <v/>
      </c>
      <c r="D32" s="29" t="str">
        <f t="shared" si="0"/>
        <v/>
      </c>
      <c r="F32" s="25">
        <v>26</v>
      </c>
      <c r="G32" s="28"/>
      <c r="H32" s="5" t="str">
        <f>IF(I$2="","",HLOOKUP(I$2,Instructions!$D$203:$AS$234,27,FALSE))</f>
        <v/>
      </c>
      <c r="I32" s="29" t="str">
        <f t="shared" si="1"/>
        <v/>
      </c>
      <c r="K32" s="25">
        <v>26</v>
      </c>
      <c r="L32" s="28"/>
      <c r="M32" s="5" t="str">
        <f>IF(N$2="","",HLOOKUP(N$2,Instructions!$D$203:$AS$234,27,FALSE))</f>
        <v/>
      </c>
      <c r="N32" s="29" t="str">
        <f t="shared" si="2"/>
        <v/>
      </c>
      <c r="P32" s="25">
        <v>26</v>
      </c>
      <c r="Q32" s="28"/>
      <c r="R32" s="5" t="str">
        <f>IF(S$2="","",HLOOKUP(S$2,Instructions!$D$203:$AS$234,27,FALSE))</f>
        <v/>
      </c>
      <c r="S32" s="29" t="str">
        <f t="shared" si="3"/>
        <v/>
      </c>
      <c r="U32" s="25">
        <v>26</v>
      </c>
      <c r="V32" s="28"/>
      <c r="W32" s="5" t="str">
        <f>IF(X$2="","",HLOOKUP(X$2,Instructions!$D$203:$AS$234,27,FALSE))</f>
        <v/>
      </c>
      <c r="X32" s="29" t="str">
        <f t="shared" si="4"/>
        <v/>
      </c>
      <c r="Z32" s="25">
        <v>26</v>
      </c>
      <c r="AA32" s="28"/>
      <c r="AB32" s="5" t="str">
        <f>IF(AC$2="","",HLOOKUP(AC$2,Instructions!$D$203:$AS$234,27,FALSE))</f>
        <v/>
      </c>
      <c r="AC32" s="29" t="str">
        <f t="shared" si="5"/>
        <v/>
      </c>
      <c r="AE32" s="25">
        <v>26</v>
      </c>
      <c r="AF32" s="28"/>
      <c r="AG32" s="5" t="str">
        <f>IF(AH$2="","",HLOOKUP(AH$2,Instructions!$D$203:$AS$234,27,FALSE))</f>
        <v/>
      </c>
      <c r="AH32" s="29" t="str">
        <f t="shared" si="6"/>
        <v/>
      </c>
      <c r="AJ32" s="25">
        <v>26</v>
      </c>
      <c r="AK32" s="28"/>
      <c r="AL32" s="5" t="str">
        <f>IF(AM$2="","",HLOOKUP(AM$2,Instructions!$D$203:$AS$234,27,FALSE))</f>
        <v/>
      </c>
      <c r="AM32" s="29" t="str">
        <f t="shared" si="7"/>
        <v/>
      </c>
      <c r="AO32" s="25">
        <v>26</v>
      </c>
      <c r="AP32" s="28"/>
      <c r="AQ32" s="5" t="str">
        <f>IF(AR$2="","",HLOOKUP(AR$2,Instructions!$D$203:$AS$234,27,FALSE))</f>
        <v/>
      </c>
      <c r="AR32" s="29" t="str">
        <f t="shared" si="8"/>
        <v/>
      </c>
      <c r="AT32" s="25">
        <v>26</v>
      </c>
      <c r="AU32" s="28"/>
      <c r="AV32" s="5" t="str">
        <f>IF(AW$2="","",HLOOKUP(AW$2,Instructions!$D$203:$AS$234,27,FALSE))</f>
        <v/>
      </c>
      <c r="AW32" s="29" t="str">
        <f t="shared" si="9"/>
        <v/>
      </c>
      <c r="AY32" s="25">
        <v>26</v>
      </c>
      <c r="AZ32" s="28"/>
      <c r="BA32" s="5" t="str">
        <f>IF(BB$2="","",HLOOKUP(BB$2,Instructions!$D$203:$AS$234,27,FALSE))</f>
        <v/>
      </c>
      <c r="BB32" s="29" t="str">
        <f t="shared" si="10"/>
        <v/>
      </c>
      <c r="BD32" s="25">
        <v>26</v>
      </c>
      <c r="BE32" s="28"/>
      <c r="BF32" s="5" t="str">
        <f>IF(BG$2="","",HLOOKUP(BG$2,Instructions!$D$203:$AS$234,27,FALSE))</f>
        <v/>
      </c>
      <c r="BG32" s="29" t="str">
        <f t="shared" si="11"/>
        <v/>
      </c>
      <c r="BI32" s="25">
        <v>26</v>
      </c>
      <c r="BJ32" s="28"/>
      <c r="BK32" s="5" t="str">
        <f>IF(BL$2="","",HLOOKUP(BL$2,Instructions!$D$203:$AS$234,27,FALSE))</f>
        <v/>
      </c>
      <c r="BL32" s="29" t="str">
        <f t="shared" si="12"/>
        <v/>
      </c>
      <c r="BN32" s="25">
        <v>26</v>
      </c>
      <c r="BO32" s="28"/>
      <c r="BP32" s="5" t="str">
        <f>IF(BQ$2="","",HLOOKUP(BQ$2,Instructions!$D$203:$AS$234,27,FALSE))</f>
        <v/>
      </c>
      <c r="BQ32" s="29" t="str">
        <f t="shared" si="13"/>
        <v/>
      </c>
      <c r="BS32" s="25">
        <v>26</v>
      </c>
      <c r="BT32" s="28"/>
      <c r="BU32" s="5" t="str">
        <f>IF(BV$2="","",HLOOKUP(BV$2,Instructions!$D$203:$AS$234,27,FALSE))</f>
        <v/>
      </c>
      <c r="BV32" s="29" t="str">
        <f t="shared" si="14"/>
        <v/>
      </c>
      <c r="BX32" s="25">
        <v>26</v>
      </c>
      <c r="BY32" s="28"/>
      <c r="BZ32" s="5" t="str">
        <f>IF(CA$2="","",HLOOKUP(CA$2,Instructions!$D$203:$AS$234,27,FALSE))</f>
        <v/>
      </c>
      <c r="CA32" s="29" t="str">
        <f t="shared" si="15"/>
        <v/>
      </c>
      <c r="CC32" s="25">
        <v>26</v>
      </c>
      <c r="CD32" s="28"/>
      <c r="CE32" s="5" t="str">
        <f>IF(CF$2="","",HLOOKUP(CF$2,Instructions!$D$203:$AS$234,27,FALSE))</f>
        <v/>
      </c>
      <c r="CF32" s="29" t="str">
        <f t="shared" si="16"/>
        <v/>
      </c>
      <c r="CH32" s="25">
        <v>26</v>
      </c>
      <c r="CI32" s="28"/>
      <c r="CJ32" s="5" t="str">
        <f>IF(CK$2="","",HLOOKUP(CK$2,Instructions!$D$203:$AS$234,27,FALSE))</f>
        <v/>
      </c>
      <c r="CK32" s="29" t="str">
        <f t="shared" si="17"/>
        <v/>
      </c>
      <c r="CM32" s="25">
        <v>26</v>
      </c>
      <c r="CN32" s="28"/>
      <c r="CO32" s="5" t="str">
        <f>IF(CP$2="","",HLOOKUP(CP$2,Instructions!$D$203:$AS$234,27,FALSE))</f>
        <v/>
      </c>
      <c r="CP32" s="29" t="str">
        <f t="shared" si="18"/>
        <v/>
      </c>
      <c r="CR32" s="25">
        <v>26</v>
      </c>
      <c r="CS32" s="28"/>
      <c r="CT32" s="5" t="str">
        <f>IF(CU$2="","",HLOOKUP(CU$2,Instructions!$D$203:$AS$234,27,FALSE))</f>
        <v/>
      </c>
      <c r="CU32" s="29" t="str">
        <f t="shared" si="19"/>
        <v/>
      </c>
      <c r="CW32" s="25">
        <v>26</v>
      </c>
      <c r="CX32" s="28"/>
      <c r="CY32" s="5" t="str">
        <f>IF(CZ$2="","",HLOOKUP(CZ$2,Instructions!$D$203:$AS$234,27,FALSE))</f>
        <v/>
      </c>
      <c r="CZ32" s="29" t="str">
        <f t="shared" si="20"/>
        <v/>
      </c>
      <c r="DB32" s="25">
        <v>26</v>
      </c>
      <c r="DC32" s="28"/>
      <c r="DD32" s="5" t="str">
        <f>IF(DE$2="","",HLOOKUP(DE$2,Instructions!$D$203:$AS$234,27,FALSE))</f>
        <v/>
      </c>
      <c r="DE32" s="29" t="str">
        <f t="shared" si="21"/>
        <v/>
      </c>
      <c r="DG32" s="25">
        <v>26</v>
      </c>
      <c r="DH32" s="28"/>
      <c r="DI32" s="5" t="str">
        <f>IF(DJ$2="","",HLOOKUP(DJ$2,Instructions!$D$203:$AS$234,27,FALSE))</f>
        <v/>
      </c>
      <c r="DJ32" s="29" t="str">
        <f t="shared" si="22"/>
        <v/>
      </c>
      <c r="DL32" s="25">
        <v>26</v>
      </c>
      <c r="DM32" s="28"/>
      <c r="DN32" s="5" t="str">
        <f>IF(DO$2="","",HLOOKUP(DO$2,Instructions!$D$203:$AS$234,27,FALSE))</f>
        <v/>
      </c>
      <c r="DO32" s="29" t="str">
        <f t="shared" si="23"/>
        <v/>
      </c>
      <c r="DQ32" s="25">
        <v>26</v>
      </c>
      <c r="DR32" s="28"/>
      <c r="DS32" s="5" t="str">
        <f>IF(DT$2="","",HLOOKUP(DT$2,Instructions!$D$203:$AS$234,27,FALSE))</f>
        <v/>
      </c>
      <c r="DT32" s="29" t="str">
        <f t="shared" si="24"/>
        <v/>
      </c>
      <c r="DV32" s="25">
        <v>26</v>
      </c>
      <c r="DW32" s="28"/>
      <c r="DX32" s="5" t="str">
        <f>IF(DY$2="","",HLOOKUP(DY$2,Instructions!$D$203:$AS$234,27,FALSE))</f>
        <v/>
      </c>
      <c r="DY32" s="29" t="str">
        <f t="shared" si="25"/>
        <v/>
      </c>
      <c r="EA32" s="25">
        <v>26</v>
      </c>
      <c r="EB32" s="28"/>
      <c r="EC32" s="5" t="str">
        <f>IF(ED$2="","",HLOOKUP(ED$2,Instructions!$D$203:$AS$234,27,FALSE))</f>
        <v/>
      </c>
      <c r="ED32" s="29" t="str">
        <f t="shared" si="26"/>
        <v/>
      </c>
      <c r="EF32" s="25">
        <v>26</v>
      </c>
      <c r="EG32" s="28"/>
      <c r="EH32" s="5" t="str">
        <f>IF(EI$2="","",HLOOKUP(EI$2,Instructions!$D$203:$AS$234,27,FALSE))</f>
        <v/>
      </c>
      <c r="EI32" s="29" t="str">
        <f t="shared" si="27"/>
        <v/>
      </c>
      <c r="EK32" s="25">
        <v>26</v>
      </c>
      <c r="EL32" s="28"/>
      <c r="EM32" s="5" t="str">
        <f>IF(EN$2="","",HLOOKUP(EN$2,Instructions!$D$203:$AS$234,27,FALSE))</f>
        <v/>
      </c>
      <c r="EN32" s="29" t="str">
        <f t="shared" si="28"/>
        <v/>
      </c>
      <c r="EP32" s="25">
        <v>26</v>
      </c>
      <c r="EQ32" s="28"/>
      <c r="ER32" s="5" t="str">
        <f>IF(ES$2="","",HLOOKUP(ES$2,Instructions!$D$203:$AS$234,27,FALSE))</f>
        <v/>
      </c>
      <c r="ES32" s="29" t="str">
        <f t="shared" si="29"/>
        <v/>
      </c>
      <c r="EU32" s="25">
        <v>26</v>
      </c>
      <c r="EV32" s="28"/>
      <c r="EW32" s="5" t="str">
        <f>IF(EX$2="","",HLOOKUP(EX$2,Instructions!$D$203:$AS$234,27,FALSE))</f>
        <v/>
      </c>
      <c r="EX32" s="29" t="str">
        <f t="shared" si="30"/>
        <v/>
      </c>
      <c r="EZ32" s="25">
        <v>26</v>
      </c>
      <c r="FA32" s="28"/>
      <c r="FB32" s="5" t="str">
        <f>IF(FC$2="","",HLOOKUP(FC$2,Instructions!$D$203:$AS$234,27,FALSE))</f>
        <v/>
      </c>
      <c r="FC32" s="29" t="str">
        <f t="shared" si="31"/>
        <v/>
      </c>
      <c r="FE32" s="25">
        <v>26</v>
      </c>
      <c r="FF32" s="28"/>
      <c r="FG32" s="5" t="str">
        <f>IF(FH$2="","",HLOOKUP(FH$2,Instructions!$D$203:$AS$234,27,FALSE))</f>
        <v/>
      </c>
      <c r="FH32" s="29" t="str">
        <f t="shared" si="32"/>
        <v/>
      </c>
      <c r="FJ32" s="25">
        <v>26</v>
      </c>
      <c r="FK32" s="28"/>
      <c r="FL32" s="5" t="str">
        <f>IF(FM$2="","",HLOOKUP(FM$2,Instructions!$D$203:$AS$234,27,FALSE))</f>
        <v/>
      </c>
      <c r="FM32" s="29" t="str">
        <f t="shared" si="33"/>
        <v/>
      </c>
      <c r="FO32" s="25">
        <v>26</v>
      </c>
      <c r="FP32" s="28"/>
      <c r="FQ32" s="5" t="str">
        <f>IF(FR$2="","",HLOOKUP(FR$2,Instructions!$D$203:$AS$234,27,FALSE))</f>
        <v/>
      </c>
      <c r="FR32" s="29" t="str">
        <f t="shared" si="34"/>
        <v/>
      </c>
      <c r="FT32" s="25">
        <v>26</v>
      </c>
      <c r="FU32" s="28"/>
      <c r="FV32" s="5" t="str">
        <f>IF(FW$2="","",HLOOKUP(FW$2,Instructions!$D$203:$AS$234,27,FALSE))</f>
        <v/>
      </c>
      <c r="FW32" s="29" t="str">
        <f t="shared" si="35"/>
        <v/>
      </c>
      <c r="FY32" s="25">
        <v>26</v>
      </c>
      <c r="FZ32" s="28"/>
      <c r="GA32" s="5" t="str">
        <f>IF(GB$2="","",HLOOKUP(GB$2,Instructions!$D$203:$AS$234,27,FALSE))</f>
        <v/>
      </c>
      <c r="GB32" s="29" t="str">
        <f t="shared" si="36"/>
        <v/>
      </c>
      <c r="GD32" s="25">
        <v>26</v>
      </c>
      <c r="GE32" s="28"/>
      <c r="GF32" s="5" t="str">
        <f>IF(GG$2="","",HLOOKUP(GG$2,Instructions!$D$203:$AS$234,27,FALSE))</f>
        <v/>
      </c>
      <c r="GG32" s="29" t="str">
        <f t="shared" si="37"/>
        <v/>
      </c>
      <c r="GI32" s="25">
        <v>26</v>
      </c>
      <c r="GJ32" s="28"/>
      <c r="GK32" s="5" t="str">
        <f>IF(GL$2="","",HLOOKUP(GL$2,Instructions!$D$203:$AS$234,27,FALSE))</f>
        <v/>
      </c>
      <c r="GL32" s="29" t="str">
        <f t="shared" si="38"/>
        <v/>
      </c>
      <c r="GN32" s="25">
        <v>26</v>
      </c>
      <c r="GO32" s="28"/>
      <c r="GP32" s="5" t="str">
        <f>IF(GQ$2="","",HLOOKUP(GQ$2,Instructions!$D$203:$AS$234,27,FALSE))</f>
        <v/>
      </c>
      <c r="GQ32" s="29" t="str">
        <f t="shared" si="39"/>
        <v/>
      </c>
    </row>
    <row r="33" spans="1:199" x14ac:dyDescent="0.3">
      <c r="A33" s="25">
        <v>27</v>
      </c>
      <c r="B33" s="28"/>
      <c r="C33" s="5" t="str">
        <f>IF(D$2="","",HLOOKUP(D$2,Instructions!$D$203:$AS$234,28,FALSE))</f>
        <v/>
      </c>
      <c r="D33" s="29" t="str">
        <f t="shared" si="0"/>
        <v/>
      </c>
      <c r="F33" s="25">
        <v>27</v>
      </c>
      <c r="G33" s="28"/>
      <c r="H33" s="5" t="str">
        <f>IF(I$2="","",HLOOKUP(I$2,Instructions!$D$203:$AS$234,28,FALSE))</f>
        <v/>
      </c>
      <c r="I33" s="29" t="str">
        <f t="shared" si="1"/>
        <v/>
      </c>
      <c r="K33" s="25">
        <v>27</v>
      </c>
      <c r="L33" s="28"/>
      <c r="M33" s="5" t="str">
        <f>IF(N$2="","",HLOOKUP(N$2,Instructions!$D$203:$AS$234,28,FALSE))</f>
        <v/>
      </c>
      <c r="N33" s="29" t="str">
        <f t="shared" si="2"/>
        <v/>
      </c>
      <c r="P33" s="25">
        <v>27</v>
      </c>
      <c r="Q33" s="28"/>
      <c r="R33" s="5" t="str">
        <f>IF(S$2="","",HLOOKUP(S$2,Instructions!$D$203:$AS$234,28,FALSE))</f>
        <v/>
      </c>
      <c r="S33" s="29" t="str">
        <f t="shared" si="3"/>
        <v/>
      </c>
      <c r="U33" s="25">
        <v>27</v>
      </c>
      <c r="V33" s="28"/>
      <c r="W33" s="5" t="str">
        <f>IF(X$2="","",HLOOKUP(X$2,Instructions!$D$203:$AS$234,28,FALSE))</f>
        <v/>
      </c>
      <c r="X33" s="29" t="str">
        <f t="shared" si="4"/>
        <v/>
      </c>
      <c r="Z33" s="25">
        <v>27</v>
      </c>
      <c r="AA33" s="28"/>
      <c r="AB33" s="5" t="str">
        <f>IF(AC$2="","",HLOOKUP(AC$2,Instructions!$D$203:$AS$234,28,FALSE))</f>
        <v/>
      </c>
      <c r="AC33" s="29" t="str">
        <f t="shared" si="5"/>
        <v/>
      </c>
      <c r="AE33" s="25">
        <v>27</v>
      </c>
      <c r="AF33" s="28"/>
      <c r="AG33" s="5" t="str">
        <f>IF(AH$2="","",HLOOKUP(AH$2,Instructions!$D$203:$AS$234,28,FALSE))</f>
        <v/>
      </c>
      <c r="AH33" s="29" t="str">
        <f t="shared" si="6"/>
        <v/>
      </c>
      <c r="AJ33" s="25">
        <v>27</v>
      </c>
      <c r="AK33" s="28"/>
      <c r="AL33" s="5" t="str">
        <f>IF(AM$2="","",HLOOKUP(AM$2,Instructions!$D$203:$AS$234,28,FALSE))</f>
        <v/>
      </c>
      <c r="AM33" s="29" t="str">
        <f t="shared" si="7"/>
        <v/>
      </c>
      <c r="AO33" s="25">
        <v>27</v>
      </c>
      <c r="AP33" s="28"/>
      <c r="AQ33" s="5" t="str">
        <f>IF(AR$2="","",HLOOKUP(AR$2,Instructions!$D$203:$AS$234,28,FALSE))</f>
        <v/>
      </c>
      <c r="AR33" s="29" t="str">
        <f t="shared" si="8"/>
        <v/>
      </c>
      <c r="AT33" s="25">
        <v>27</v>
      </c>
      <c r="AU33" s="28"/>
      <c r="AV33" s="5" t="str">
        <f>IF(AW$2="","",HLOOKUP(AW$2,Instructions!$D$203:$AS$234,28,FALSE))</f>
        <v/>
      </c>
      <c r="AW33" s="29" t="str">
        <f t="shared" si="9"/>
        <v/>
      </c>
      <c r="AY33" s="25">
        <v>27</v>
      </c>
      <c r="AZ33" s="28"/>
      <c r="BA33" s="5" t="str">
        <f>IF(BB$2="","",HLOOKUP(BB$2,Instructions!$D$203:$AS$234,28,FALSE))</f>
        <v/>
      </c>
      <c r="BB33" s="29" t="str">
        <f t="shared" si="10"/>
        <v/>
      </c>
      <c r="BD33" s="25">
        <v>27</v>
      </c>
      <c r="BE33" s="28"/>
      <c r="BF33" s="5" t="str">
        <f>IF(BG$2="","",HLOOKUP(BG$2,Instructions!$D$203:$AS$234,28,FALSE))</f>
        <v/>
      </c>
      <c r="BG33" s="29" t="str">
        <f t="shared" si="11"/>
        <v/>
      </c>
      <c r="BI33" s="25">
        <v>27</v>
      </c>
      <c r="BJ33" s="28"/>
      <c r="BK33" s="5" t="str">
        <f>IF(BL$2="","",HLOOKUP(BL$2,Instructions!$D$203:$AS$234,28,FALSE))</f>
        <v/>
      </c>
      <c r="BL33" s="29" t="str">
        <f t="shared" si="12"/>
        <v/>
      </c>
      <c r="BN33" s="25">
        <v>27</v>
      </c>
      <c r="BO33" s="28"/>
      <c r="BP33" s="5" t="str">
        <f>IF(BQ$2="","",HLOOKUP(BQ$2,Instructions!$D$203:$AS$234,28,FALSE))</f>
        <v/>
      </c>
      <c r="BQ33" s="29" t="str">
        <f t="shared" si="13"/>
        <v/>
      </c>
      <c r="BS33" s="25">
        <v>27</v>
      </c>
      <c r="BT33" s="28"/>
      <c r="BU33" s="5" t="str">
        <f>IF(BV$2="","",HLOOKUP(BV$2,Instructions!$D$203:$AS$234,28,FALSE))</f>
        <v/>
      </c>
      <c r="BV33" s="29" t="str">
        <f t="shared" si="14"/>
        <v/>
      </c>
      <c r="BX33" s="25">
        <v>27</v>
      </c>
      <c r="BY33" s="28"/>
      <c r="BZ33" s="5" t="str">
        <f>IF(CA$2="","",HLOOKUP(CA$2,Instructions!$D$203:$AS$234,28,FALSE))</f>
        <v/>
      </c>
      <c r="CA33" s="29" t="str">
        <f t="shared" si="15"/>
        <v/>
      </c>
      <c r="CC33" s="25">
        <v>27</v>
      </c>
      <c r="CD33" s="28"/>
      <c r="CE33" s="5" t="str">
        <f>IF(CF$2="","",HLOOKUP(CF$2,Instructions!$D$203:$AS$234,28,FALSE))</f>
        <v/>
      </c>
      <c r="CF33" s="29" t="str">
        <f t="shared" si="16"/>
        <v/>
      </c>
      <c r="CH33" s="25">
        <v>27</v>
      </c>
      <c r="CI33" s="28"/>
      <c r="CJ33" s="5" t="str">
        <f>IF(CK$2="","",HLOOKUP(CK$2,Instructions!$D$203:$AS$234,28,FALSE))</f>
        <v/>
      </c>
      <c r="CK33" s="29" t="str">
        <f t="shared" si="17"/>
        <v/>
      </c>
      <c r="CM33" s="25">
        <v>27</v>
      </c>
      <c r="CN33" s="28"/>
      <c r="CO33" s="5" t="str">
        <f>IF(CP$2="","",HLOOKUP(CP$2,Instructions!$D$203:$AS$234,28,FALSE))</f>
        <v/>
      </c>
      <c r="CP33" s="29" t="str">
        <f t="shared" si="18"/>
        <v/>
      </c>
      <c r="CR33" s="25">
        <v>27</v>
      </c>
      <c r="CS33" s="28"/>
      <c r="CT33" s="5" t="str">
        <f>IF(CU$2="","",HLOOKUP(CU$2,Instructions!$D$203:$AS$234,28,FALSE))</f>
        <v/>
      </c>
      <c r="CU33" s="29" t="str">
        <f t="shared" si="19"/>
        <v/>
      </c>
      <c r="CW33" s="25">
        <v>27</v>
      </c>
      <c r="CX33" s="28"/>
      <c r="CY33" s="5" t="str">
        <f>IF(CZ$2="","",HLOOKUP(CZ$2,Instructions!$D$203:$AS$234,28,FALSE))</f>
        <v/>
      </c>
      <c r="CZ33" s="29" t="str">
        <f t="shared" si="20"/>
        <v/>
      </c>
      <c r="DB33" s="25">
        <v>27</v>
      </c>
      <c r="DC33" s="28"/>
      <c r="DD33" s="5" t="str">
        <f>IF(DE$2="","",HLOOKUP(DE$2,Instructions!$D$203:$AS$234,28,FALSE))</f>
        <v/>
      </c>
      <c r="DE33" s="29" t="str">
        <f t="shared" si="21"/>
        <v/>
      </c>
      <c r="DG33" s="25">
        <v>27</v>
      </c>
      <c r="DH33" s="28"/>
      <c r="DI33" s="5" t="str">
        <f>IF(DJ$2="","",HLOOKUP(DJ$2,Instructions!$D$203:$AS$234,28,FALSE))</f>
        <v/>
      </c>
      <c r="DJ33" s="29" t="str">
        <f t="shared" si="22"/>
        <v/>
      </c>
      <c r="DL33" s="25">
        <v>27</v>
      </c>
      <c r="DM33" s="28"/>
      <c r="DN33" s="5" t="str">
        <f>IF(DO$2="","",HLOOKUP(DO$2,Instructions!$D$203:$AS$234,28,FALSE))</f>
        <v/>
      </c>
      <c r="DO33" s="29" t="str">
        <f t="shared" si="23"/>
        <v/>
      </c>
      <c r="DQ33" s="25">
        <v>27</v>
      </c>
      <c r="DR33" s="28"/>
      <c r="DS33" s="5" t="str">
        <f>IF(DT$2="","",HLOOKUP(DT$2,Instructions!$D$203:$AS$234,28,FALSE))</f>
        <v/>
      </c>
      <c r="DT33" s="29" t="str">
        <f t="shared" si="24"/>
        <v/>
      </c>
      <c r="DV33" s="25">
        <v>27</v>
      </c>
      <c r="DW33" s="28"/>
      <c r="DX33" s="5" t="str">
        <f>IF(DY$2="","",HLOOKUP(DY$2,Instructions!$D$203:$AS$234,28,FALSE))</f>
        <v/>
      </c>
      <c r="DY33" s="29" t="str">
        <f t="shared" si="25"/>
        <v/>
      </c>
      <c r="EA33" s="25">
        <v>27</v>
      </c>
      <c r="EB33" s="28"/>
      <c r="EC33" s="5" t="str">
        <f>IF(ED$2="","",HLOOKUP(ED$2,Instructions!$D$203:$AS$234,28,FALSE))</f>
        <v/>
      </c>
      <c r="ED33" s="29" t="str">
        <f t="shared" si="26"/>
        <v/>
      </c>
      <c r="EF33" s="25">
        <v>27</v>
      </c>
      <c r="EG33" s="28"/>
      <c r="EH33" s="5" t="str">
        <f>IF(EI$2="","",HLOOKUP(EI$2,Instructions!$D$203:$AS$234,28,FALSE))</f>
        <v/>
      </c>
      <c r="EI33" s="29" t="str">
        <f t="shared" si="27"/>
        <v/>
      </c>
      <c r="EK33" s="25">
        <v>27</v>
      </c>
      <c r="EL33" s="28"/>
      <c r="EM33" s="5" t="str">
        <f>IF(EN$2="","",HLOOKUP(EN$2,Instructions!$D$203:$AS$234,28,FALSE))</f>
        <v/>
      </c>
      <c r="EN33" s="29" t="str">
        <f t="shared" si="28"/>
        <v/>
      </c>
      <c r="EP33" s="25">
        <v>27</v>
      </c>
      <c r="EQ33" s="28"/>
      <c r="ER33" s="5" t="str">
        <f>IF(ES$2="","",HLOOKUP(ES$2,Instructions!$D$203:$AS$234,28,FALSE))</f>
        <v/>
      </c>
      <c r="ES33" s="29" t="str">
        <f t="shared" si="29"/>
        <v/>
      </c>
      <c r="EU33" s="25">
        <v>27</v>
      </c>
      <c r="EV33" s="28"/>
      <c r="EW33" s="5" t="str">
        <f>IF(EX$2="","",HLOOKUP(EX$2,Instructions!$D$203:$AS$234,28,FALSE))</f>
        <v/>
      </c>
      <c r="EX33" s="29" t="str">
        <f t="shared" si="30"/>
        <v/>
      </c>
      <c r="EZ33" s="25">
        <v>27</v>
      </c>
      <c r="FA33" s="28"/>
      <c r="FB33" s="5" t="str">
        <f>IF(FC$2="","",HLOOKUP(FC$2,Instructions!$D$203:$AS$234,28,FALSE))</f>
        <v/>
      </c>
      <c r="FC33" s="29" t="str">
        <f t="shared" si="31"/>
        <v/>
      </c>
      <c r="FE33" s="25">
        <v>27</v>
      </c>
      <c r="FF33" s="28"/>
      <c r="FG33" s="5" t="str">
        <f>IF(FH$2="","",HLOOKUP(FH$2,Instructions!$D$203:$AS$234,28,FALSE))</f>
        <v/>
      </c>
      <c r="FH33" s="29" t="str">
        <f t="shared" si="32"/>
        <v/>
      </c>
      <c r="FJ33" s="25">
        <v>27</v>
      </c>
      <c r="FK33" s="28"/>
      <c r="FL33" s="5" t="str">
        <f>IF(FM$2="","",HLOOKUP(FM$2,Instructions!$D$203:$AS$234,28,FALSE))</f>
        <v/>
      </c>
      <c r="FM33" s="29" t="str">
        <f t="shared" si="33"/>
        <v/>
      </c>
      <c r="FO33" s="25">
        <v>27</v>
      </c>
      <c r="FP33" s="28"/>
      <c r="FQ33" s="5" t="str">
        <f>IF(FR$2="","",HLOOKUP(FR$2,Instructions!$D$203:$AS$234,28,FALSE))</f>
        <v/>
      </c>
      <c r="FR33" s="29" t="str">
        <f t="shared" si="34"/>
        <v/>
      </c>
      <c r="FT33" s="25">
        <v>27</v>
      </c>
      <c r="FU33" s="28"/>
      <c r="FV33" s="5" t="str">
        <f>IF(FW$2="","",HLOOKUP(FW$2,Instructions!$D$203:$AS$234,28,FALSE))</f>
        <v/>
      </c>
      <c r="FW33" s="29" t="str">
        <f t="shared" si="35"/>
        <v/>
      </c>
      <c r="FY33" s="25">
        <v>27</v>
      </c>
      <c r="FZ33" s="28"/>
      <c r="GA33" s="5" t="str">
        <f>IF(GB$2="","",HLOOKUP(GB$2,Instructions!$D$203:$AS$234,28,FALSE))</f>
        <v/>
      </c>
      <c r="GB33" s="29" t="str">
        <f t="shared" si="36"/>
        <v/>
      </c>
      <c r="GD33" s="25">
        <v>27</v>
      </c>
      <c r="GE33" s="28"/>
      <c r="GF33" s="5" t="str">
        <f>IF(GG$2="","",HLOOKUP(GG$2,Instructions!$D$203:$AS$234,28,FALSE))</f>
        <v/>
      </c>
      <c r="GG33" s="29" t="str">
        <f t="shared" si="37"/>
        <v/>
      </c>
      <c r="GI33" s="25">
        <v>27</v>
      </c>
      <c r="GJ33" s="28"/>
      <c r="GK33" s="5" t="str">
        <f>IF(GL$2="","",HLOOKUP(GL$2,Instructions!$D$203:$AS$234,28,FALSE))</f>
        <v/>
      </c>
      <c r="GL33" s="29" t="str">
        <f t="shared" si="38"/>
        <v/>
      </c>
      <c r="GN33" s="25">
        <v>27</v>
      </c>
      <c r="GO33" s="28"/>
      <c r="GP33" s="5" t="str">
        <f>IF(GQ$2="","",HLOOKUP(GQ$2,Instructions!$D$203:$AS$234,28,FALSE))</f>
        <v/>
      </c>
      <c r="GQ33" s="29" t="str">
        <f t="shared" si="39"/>
        <v/>
      </c>
    </row>
    <row r="34" spans="1:199" x14ac:dyDescent="0.3">
      <c r="A34" s="25">
        <v>28</v>
      </c>
      <c r="B34" s="28"/>
      <c r="C34" s="5" t="str">
        <f>IF(D$2="","",HLOOKUP(D$2,Instructions!$D$203:$AS$234,29,FALSE))</f>
        <v/>
      </c>
      <c r="D34" s="29" t="str">
        <f t="shared" si="0"/>
        <v/>
      </c>
      <c r="F34" s="25">
        <v>28</v>
      </c>
      <c r="G34" s="28"/>
      <c r="H34" s="5" t="str">
        <f>IF(I$2="","",HLOOKUP(I$2,Instructions!$D$203:$AS$234,29,FALSE))</f>
        <v/>
      </c>
      <c r="I34" s="29" t="str">
        <f t="shared" si="1"/>
        <v/>
      </c>
      <c r="K34" s="25">
        <v>28</v>
      </c>
      <c r="L34" s="28"/>
      <c r="M34" s="5" t="str">
        <f>IF(N$2="","",HLOOKUP(N$2,Instructions!$D$203:$AS$234,29,FALSE))</f>
        <v/>
      </c>
      <c r="N34" s="29" t="str">
        <f t="shared" si="2"/>
        <v/>
      </c>
      <c r="P34" s="25">
        <v>28</v>
      </c>
      <c r="Q34" s="28"/>
      <c r="R34" s="5" t="str">
        <f>IF(S$2="","",HLOOKUP(S$2,Instructions!$D$203:$AS$234,29,FALSE))</f>
        <v/>
      </c>
      <c r="S34" s="29" t="str">
        <f t="shared" si="3"/>
        <v/>
      </c>
      <c r="U34" s="25">
        <v>28</v>
      </c>
      <c r="V34" s="28"/>
      <c r="W34" s="5" t="str">
        <f>IF(X$2="","",HLOOKUP(X$2,Instructions!$D$203:$AS$234,29,FALSE))</f>
        <v/>
      </c>
      <c r="X34" s="29" t="str">
        <f t="shared" si="4"/>
        <v/>
      </c>
      <c r="Z34" s="25">
        <v>28</v>
      </c>
      <c r="AA34" s="28"/>
      <c r="AB34" s="5" t="str">
        <f>IF(AC$2="","",HLOOKUP(AC$2,Instructions!$D$203:$AS$234,29,FALSE))</f>
        <v/>
      </c>
      <c r="AC34" s="29" t="str">
        <f t="shared" si="5"/>
        <v/>
      </c>
      <c r="AE34" s="25">
        <v>28</v>
      </c>
      <c r="AF34" s="28"/>
      <c r="AG34" s="5" t="str">
        <f>IF(AH$2="","",HLOOKUP(AH$2,Instructions!$D$203:$AS$234,29,FALSE))</f>
        <v/>
      </c>
      <c r="AH34" s="29" t="str">
        <f t="shared" si="6"/>
        <v/>
      </c>
      <c r="AJ34" s="25">
        <v>28</v>
      </c>
      <c r="AK34" s="28"/>
      <c r="AL34" s="5" t="str">
        <f>IF(AM$2="","",HLOOKUP(AM$2,Instructions!$D$203:$AS$234,29,FALSE))</f>
        <v/>
      </c>
      <c r="AM34" s="29" t="str">
        <f t="shared" si="7"/>
        <v/>
      </c>
      <c r="AO34" s="25">
        <v>28</v>
      </c>
      <c r="AP34" s="28"/>
      <c r="AQ34" s="5" t="str">
        <f>IF(AR$2="","",HLOOKUP(AR$2,Instructions!$D$203:$AS$234,29,FALSE))</f>
        <v/>
      </c>
      <c r="AR34" s="29" t="str">
        <f t="shared" si="8"/>
        <v/>
      </c>
      <c r="AT34" s="25">
        <v>28</v>
      </c>
      <c r="AU34" s="28"/>
      <c r="AV34" s="5" t="str">
        <f>IF(AW$2="","",HLOOKUP(AW$2,Instructions!$D$203:$AS$234,29,FALSE))</f>
        <v/>
      </c>
      <c r="AW34" s="29" t="str">
        <f t="shared" si="9"/>
        <v/>
      </c>
      <c r="AY34" s="25">
        <v>28</v>
      </c>
      <c r="AZ34" s="28"/>
      <c r="BA34" s="5" t="str">
        <f>IF(BB$2="","",HLOOKUP(BB$2,Instructions!$D$203:$AS$234,29,FALSE))</f>
        <v/>
      </c>
      <c r="BB34" s="29" t="str">
        <f t="shared" si="10"/>
        <v/>
      </c>
      <c r="BD34" s="25">
        <v>28</v>
      </c>
      <c r="BE34" s="28"/>
      <c r="BF34" s="5" t="str">
        <f>IF(BG$2="","",HLOOKUP(BG$2,Instructions!$D$203:$AS$234,29,FALSE))</f>
        <v/>
      </c>
      <c r="BG34" s="29" t="str">
        <f t="shared" si="11"/>
        <v/>
      </c>
      <c r="BI34" s="25">
        <v>28</v>
      </c>
      <c r="BJ34" s="28"/>
      <c r="BK34" s="5" t="str">
        <f>IF(BL$2="","",HLOOKUP(BL$2,Instructions!$D$203:$AS$234,29,FALSE))</f>
        <v/>
      </c>
      <c r="BL34" s="29" t="str">
        <f t="shared" si="12"/>
        <v/>
      </c>
      <c r="BN34" s="25">
        <v>28</v>
      </c>
      <c r="BO34" s="28"/>
      <c r="BP34" s="5" t="str">
        <f>IF(BQ$2="","",HLOOKUP(BQ$2,Instructions!$D$203:$AS$234,29,FALSE))</f>
        <v/>
      </c>
      <c r="BQ34" s="29" t="str">
        <f t="shared" si="13"/>
        <v/>
      </c>
      <c r="BS34" s="25">
        <v>28</v>
      </c>
      <c r="BT34" s="28"/>
      <c r="BU34" s="5" t="str">
        <f>IF(BV$2="","",HLOOKUP(BV$2,Instructions!$D$203:$AS$234,29,FALSE))</f>
        <v/>
      </c>
      <c r="BV34" s="29" t="str">
        <f t="shared" si="14"/>
        <v/>
      </c>
      <c r="BX34" s="25">
        <v>28</v>
      </c>
      <c r="BY34" s="28"/>
      <c r="BZ34" s="5" t="str">
        <f>IF(CA$2="","",HLOOKUP(CA$2,Instructions!$D$203:$AS$234,29,FALSE))</f>
        <v/>
      </c>
      <c r="CA34" s="29" t="str">
        <f t="shared" si="15"/>
        <v/>
      </c>
      <c r="CC34" s="25">
        <v>28</v>
      </c>
      <c r="CD34" s="28"/>
      <c r="CE34" s="5" t="str">
        <f>IF(CF$2="","",HLOOKUP(CF$2,Instructions!$D$203:$AS$234,29,FALSE))</f>
        <v/>
      </c>
      <c r="CF34" s="29" t="str">
        <f t="shared" si="16"/>
        <v/>
      </c>
      <c r="CH34" s="25">
        <v>28</v>
      </c>
      <c r="CI34" s="28"/>
      <c r="CJ34" s="5" t="str">
        <f>IF(CK$2="","",HLOOKUP(CK$2,Instructions!$D$203:$AS$234,29,FALSE))</f>
        <v/>
      </c>
      <c r="CK34" s="29" t="str">
        <f t="shared" si="17"/>
        <v/>
      </c>
      <c r="CM34" s="25">
        <v>28</v>
      </c>
      <c r="CN34" s="28"/>
      <c r="CO34" s="5" t="str">
        <f>IF(CP$2="","",HLOOKUP(CP$2,Instructions!$D$203:$AS$234,29,FALSE))</f>
        <v/>
      </c>
      <c r="CP34" s="29" t="str">
        <f t="shared" si="18"/>
        <v/>
      </c>
      <c r="CR34" s="25">
        <v>28</v>
      </c>
      <c r="CS34" s="28"/>
      <c r="CT34" s="5" t="str">
        <f>IF(CU$2="","",HLOOKUP(CU$2,Instructions!$D$203:$AS$234,29,FALSE))</f>
        <v/>
      </c>
      <c r="CU34" s="29" t="str">
        <f t="shared" si="19"/>
        <v/>
      </c>
      <c r="CW34" s="25">
        <v>28</v>
      </c>
      <c r="CX34" s="28"/>
      <c r="CY34" s="5" t="str">
        <f>IF(CZ$2="","",HLOOKUP(CZ$2,Instructions!$D$203:$AS$234,29,FALSE))</f>
        <v/>
      </c>
      <c r="CZ34" s="29" t="str">
        <f t="shared" si="20"/>
        <v/>
      </c>
      <c r="DB34" s="25">
        <v>28</v>
      </c>
      <c r="DC34" s="28"/>
      <c r="DD34" s="5" t="str">
        <f>IF(DE$2="","",HLOOKUP(DE$2,Instructions!$D$203:$AS$234,29,FALSE))</f>
        <v/>
      </c>
      <c r="DE34" s="29" t="str">
        <f t="shared" si="21"/>
        <v/>
      </c>
      <c r="DG34" s="25">
        <v>28</v>
      </c>
      <c r="DH34" s="28"/>
      <c r="DI34" s="5" t="str">
        <f>IF(DJ$2="","",HLOOKUP(DJ$2,Instructions!$D$203:$AS$234,29,FALSE))</f>
        <v/>
      </c>
      <c r="DJ34" s="29" t="str">
        <f t="shared" si="22"/>
        <v/>
      </c>
      <c r="DL34" s="25">
        <v>28</v>
      </c>
      <c r="DM34" s="28"/>
      <c r="DN34" s="5" t="str">
        <f>IF(DO$2="","",HLOOKUP(DO$2,Instructions!$D$203:$AS$234,29,FALSE))</f>
        <v/>
      </c>
      <c r="DO34" s="29" t="str">
        <f t="shared" si="23"/>
        <v/>
      </c>
      <c r="DQ34" s="25">
        <v>28</v>
      </c>
      <c r="DR34" s="28"/>
      <c r="DS34" s="5" t="str">
        <f>IF(DT$2="","",HLOOKUP(DT$2,Instructions!$D$203:$AS$234,29,FALSE))</f>
        <v/>
      </c>
      <c r="DT34" s="29" t="str">
        <f t="shared" si="24"/>
        <v/>
      </c>
      <c r="DV34" s="25">
        <v>28</v>
      </c>
      <c r="DW34" s="28"/>
      <c r="DX34" s="5" t="str">
        <f>IF(DY$2="","",HLOOKUP(DY$2,Instructions!$D$203:$AS$234,29,FALSE))</f>
        <v/>
      </c>
      <c r="DY34" s="29" t="str">
        <f t="shared" si="25"/>
        <v/>
      </c>
      <c r="EA34" s="25">
        <v>28</v>
      </c>
      <c r="EB34" s="28"/>
      <c r="EC34" s="5" t="str">
        <f>IF(ED$2="","",HLOOKUP(ED$2,Instructions!$D$203:$AS$234,29,FALSE))</f>
        <v/>
      </c>
      <c r="ED34" s="29" t="str">
        <f t="shared" si="26"/>
        <v/>
      </c>
      <c r="EF34" s="25">
        <v>28</v>
      </c>
      <c r="EG34" s="28"/>
      <c r="EH34" s="5" t="str">
        <f>IF(EI$2="","",HLOOKUP(EI$2,Instructions!$D$203:$AS$234,29,FALSE))</f>
        <v/>
      </c>
      <c r="EI34" s="29" t="str">
        <f t="shared" si="27"/>
        <v/>
      </c>
      <c r="EK34" s="25">
        <v>28</v>
      </c>
      <c r="EL34" s="28"/>
      <c r="EM34" s="5" t="str">
        <f>IF(EN$2="","",HLOOKUP(EN$2,Instructions!$D$203:$AS$234,29,FALSE))</f>
        <v/>
      </c>
      <c r="EN34" s="29" t="str">
        <f t="shared" si="28"/>
        <v/>
      </c>
      <c r="EP34" s="25">
        <v>28</v>
      </c>
      <c r="EQ34" s="28"/>
      <c r="ER34" s="5" t="str">
        <f>IF(ES$2="","",HLOOKUP(ES$2,Instructions!$D$203:$AS$234,29,FALSE))</f>
        <v/>
      </c>
      <c r="ES34" s="29" t="str">
        <f t="shared" si="29"/>
        <v/>
      </c>
      <c r="EU34" s="25">
        <v>28</v>
      </c>
      <c r="EV34" s="28"/>
      <c r="EW34" s="5" t="str">
        <f>IF(EX$2="","",HLOOKUP(EX$2,Instructions!$D$203:$AS$234,29,FALSE))</f>
        <v/>
      </c>
      <c r="EX34" s="29" t="str">
        <f t="shared" si="30"/>
        <v/>
      </c>
      <c r="EZ34" s="25">
        <v>28</v>
      </c>
      <c r="FA34" s="28"/>
      <c r="FB34" s="5" t="str">
        <f>IF(FC$2="","",HLOOKUP(FC$2,Instructions!$D$203:$AS$234,29,FALSE))</f>
        <v/>
      </c>
      <c r="FC34" s="29" t="str">
        <f t="shared" si="31"/>
        <v/>
      </c>
      <c r="FE34" s="25">
        <v>28</v>
      </c>
      <c r="FF34" s="28"/>
      <c r="FG34" s="5" t="str">
        <f>IF(FH$2="","",HLOOKUP(FH$2,Instructions!$D$203:$AS$234,29,FALSE))</f>
        <v/>
      </c>
      <c r="FH34" s="29" t="str">
        <f t="shared" si="32"/>
        <v/>
      </c>
      <c r="FJ34" s="25">
        <v>28</v>
      </c>
      <c r="FK34" s="28"/>
      <c r="FL34" s="5" t="str">
        <f>IF(FM$2="","",HLOOKUP(FM$2,Instructions!$D$203:$AS$234,29,FALSE))</f>
        <v/>
      </c>
      <c r="FM34" s="29" t="str">
        <f t="shared" si="33"/>
        <v/>
      </c>
      <c r="FO34" s="25">
        <v>28</v>
      </c>
      <c r="FP34" s="28"/>
      <c r="FQ34" s="5" t="str">
        <f>IF(FR$2="","",HLOOKUP(FR$2,Instructions!$D$203:$AS$234,29,FALSE))</f>
        <v/>
      </c>
      <c r="FR34" s="29" t="str">
        <f t="shared" si="34"/>
        <v/>
      </c>
      <c r="FT34" s="25">
        <v>28</v>
      </c>
      <c r="FU34" s="28"/>
      <c r="FV34" s="5" t="str">
        <f>IF(FW$2="","",HLOOKUP(FW$2,Instructions!$D$203:$AS$234,29,FALSE))</f>
        <v/>
      </c>
      <c r="FW34" s="29" t="str">
        <f t="shared" si="35"/>
        <v/>
      </c>
      <c r="FY34" s="25">
        <v>28</v>
      </c>
      <c r="FZ34" s="28"/>
      <c r="GA34" s="5" t="str">
        <f>IF(GB$2="","",HLOOKUP(GB$2,Instructions!$D$203:$AS$234,29,FALSE))</f>
        <v/>
      </c>
      <c r="GB34" s="29" t="str">
        <f t="shared" si="36"/>
        <v/>
      </c>
      <c r="GD34" s="25">
        <v>28</v>
      </c>
      <c r="GE34" s="28"/>
      <c r="GF34" s="5" t="str">
        <f>IF(GG$2="","",HLOOKUP(GG$2,Instructions!$D$203:$AS$234,29,FALSE))</f>
        <v/>
      </c>
      <c r="GG34" s="29" t="str">
        <f t="shared" si="37"/>
        <v/>
      </c>
      <c r="GI34" s="25">
        <v>28</v>
      </c>
      <c r="GJ34" s="28"/>
      <c r="GK34" s="5" t="str">
        <f>IF(GL$2="","",HLOOKUP(GL$2,Instructions!$D$203:$AS$234,29,FALSE))</f>
        <v/>
      </c>
      <c r="GL34" s="29" t="str">
        <f t="shared" si="38"/>
        <v/>
      </c>
      <c r="GN34" s="25">
        <v>28</v>
      </c>
      <c r="GO34" s="28"/>
      <c r="GP34" s="5" t="str">
        <f>IF(GQ$2="","",HLOOKUP(GQ$2,Instructions!$D$203:$AS$234,29,FALSE))</f>
        <v/>
      </c>
      <c r="GQ34" s="29" t="str">
        <f t="shared" si="39"/>
        <v/>
      </c>
    </row>
    <row r="35" spans="1:199" x14ac:dyDescent="0.3">
      <c r="A35" s="25">
        <v>29</v>
      </c>
      <c r="B35" s="28"/>
      <c r="C35" s="5" t="str">
        <f>IF(D$2="","",HLOOKUP(D$2,Instructions!$D$203:$AS$234,30,FALSE))</f>
        <v/>
      </c>
      <c r="D35" s="29" t="str">
        <f t="shared" si="0"/>
        <v/>
      </c>
      <c r="F35" s="25">
        <v>29</v>
      </c>
      <c r="G35" s="28"/>
      <c r="H35" s="5" t="str">
        <f>IF(I$2="","",HLOOKUP(I$2,Instructions!$D$203:$AS$234,30,FALSE))</f>
        <v/>
      </c>
      <c r="I35" s="29" t="str">
        <f t="shared" si="1"/>
        <v/>
      </c>
      <c r="K35" s="25">
        <v>29</v>
      </c>
      <c r="L35" s="28"/>
      <c r="M35" s="5" t="str">
        <f>IF(N$2="","",HLOOKUP(N$2,Instructions!$D$203:$AS$234,30,FALSE))</f>
        <v/>
      </c>
      <c r="N35" s="29" t="str">
        <f t="shared" si="2"/>
        <v/>
      </c>
      <c r="P35" s="25">
        <v>29</v>
      </c>
      <c r="Q35" s="28"/>
      <c r="R35" s="5" t="str">
        <f>IF(S$2="","",HLOOKUP(S$2,Instructions!$D$203:$AS$234,30,FALSE))</f>
        <v/>
      </c>
      <c r="S35" s="29" t="str">
        <f t="shared" si="3"/>
        <v/>
      </c>
      <c r="U35" s="25">
        <v>29</v>
      </c>
      <c r="V35" s="28"/>
      <c r="W35" s="5" t="str">
        <f>IF(X$2="","",HLOOKUP(X$2,Instructions!$D$203:$AS$234,30,FALSE))</f>
        <v/>
      </c>
      <c r="X35" s="29" t="str">
        <f t="shared" si="4"/>
        <v/>
      </c>
      <c r="Z35" s="25">
        <v>29</v>
      </c>
      <c r="AA35" s="28"/>
      <c r="AB35" s="5" t="str">
        <f>IF(AC$2="","",HLOOKUP(AC$2,Instructions!$D$203:$AS$234,30,FALSE))</f>
        <v/>
      </c>
      <c r="AC35" s="29" t="str">
        <f t="shared" si="5"/>
        <v/>
      </c>
      <c r="AE35" s="25">
        <v>29</v>
      </c>
      <c r="AF35" s="28"/>
      <c r="AG35" s="5" t="str">
        <f>IF(AH$2="","",HLOOKUP(AH$2,Instructions!$D$203:$AS$234,30,FALSE))</f>
        <v/>
      </c>
      <c r="AH35" s="29" t="str">
        <f t="shared" si="6"/>
        <v/>
      </c>
      <c r="AJ35" s="25">
        <v>29</v>
      </c>
      <c r="AK35" s="28"/>
      <c r="AL35" s="5" t="str">
        <f>IF(AM$2="","",HLOOKUP(AM$2,Instructions!$D$203:$AS$234,30,FALSE))</f>
        <v/>
      </c>
      <c r="AM35" s="29" t="str">
        <f t="shared" si="7"/>
        <v/>
      </c>
      <c r="AO35" s="25">
        <v>29</v>
      </c>
      <c r="AP35" s="28"/>
      <c r="AQ35" s="5" t="str">
        <f>IF(AR$2="","",HLOOKUP(AR$2,Instructions!$D$203:$AS$234,30,FALSE))</f>
        <v/>
      </c>
      <c r="AR35" s="29" t="str">
        <f t="shared" si="8"/>
        <v/>
      </c>
      <c r="AT35" s="25">
        <v>29</v>
      </c>
      <c r="AU35" s="28"/>
      <c r="AV35" s="5" t="str">
        <f>IF(AW$2="","",HLOOKUP(AW$2,Instructions!$D$203:$AS$234,30,FALSE))</f>
        <v/>
      </c>
      <c r="AW35" s="29" t="str">
        <f t="shared" si="9"/>
        <v/>
      </c>
      <c r="AY35" s="25">
        <v>29</v>
      </c>
      <c r="AZ35" s="28"/>
      <c r="BA35" s="5" t="str">
        <f>IF(BB$2="","",HLOOKUP(BB$2,Instructions!$D$203:$AS$234,30,FALSE))</f>
        <v/>
      </c>
      <c r="BB35" s="29" t="str">
        <f t="shared" si="10"/>
        <v/>
      </c>
      <c r="BD35" s="25">
        <v>29</v>
      </c>
      <c r="BE35" s="28"/>
      <c r="BF35" s="5" t="str">
        <f>IF(BG$2="","",HLOOKUP(BG$2,Instructions!$D$203:$AS$234,30,FALSE))</f>
        <v/>
      </c>
      <c r="BG35" s="29" t="str">
        <f t="shared" si="11"/>
        <v/>
      </c>
      <c r="BI35" s="25">
        <v>29</v>
      </c>
      <c r="BJ35" s="28"/>
      <c r="BK35" s="5" t="str">
        <f>IF(BL$2="","",HLOOKUP(BL$2,Instructions!$D$203:$AS$234,30,FALSE))</f>
        <v/>
      </c>
      <c r="BL35" s="29" t="str">
        <f t="shared" si="12"/>
        <v/>
      </c>
      <c r="BN35" s="25">
        <v>29</v>
      </c>
      <c r="BO35" s="28"/>
      <c r="BP35" s="5" t="str">
        <f>IF(BQ$2="","",HLOOKUP(BQ$2,Instructions!$D$203:$AS$234,30,FALSE))</f>
        <v/>
      </c>
      <c r="BQ35" s="29" t="str">
        <f t="shared" si="13"/>
        <v/>
      </c>
      <c r="BS35" s="25">
        <v>29</v>
      </c>
      <c r="BT35" s="28"/>
      <c r="BU35" s="5" t="str">
        <f>IF(BV$2="","",HLOOKUP(BV$2,Instructions!$D$203:$AS$234,30,FALSE))</f>
        <v/>
      </c>
      <c r="BV35" s="29" t="str">
        <f t="shared" si="14"/>
        <v/>
      </c>
      <c r="BX35" s="25">
        <v>29</v>
      </c>
      <c r="BY35" s="28"/>
      <c r="BZ35" s="5" t="str">
        <f>IF(CA$2="","",HLOOKUP(CA$2,Instructions!$D$203:$AS$234,30,FALSE))</f>
        <v/>
      </c>
      <c r="CA35" s="29" t="str">
        <f t="shared" si="15"/>
        <v/>
      </c>
      <c r="CC35" s="25">
        <v>29</v>
      </c>
      <c r="CD35" s="28"/>
      <c r="CE35" s="5" t="str">
        <f>IF(CF$2="","",HLOOKUP(CF$2,Instructions!$D$203:$AS$234,30,FALSE))</f>
        <v/>
      </c>
      <c r="CF35" s="29" t="str">
        <f t="shared" si="16"/>
        <v/>
      </c>
      <c r="CH35" s="25">
        <v>29</v>
      </c>
      <c r="CI35" s="28"/>
      <c r="CJ35" s="5" t="str">
        <f>IF(CK$2="","",HLOOKUP(CK$2,Instructions!$D$203:$AS$234,30,FALSE))</f>
        <v/>
      </c>
      <c r="CK35" s="29" t="str">
        <f t="shared" si="17"/>
        <v/>
      </c>
      <c r="CM35" s="25">
        <v>29</v>
      </c>
      <c r="CN35" s="28"/>
      <c r="CO35" s="5" t="str">
        <f>IF(CP$2="","",HLOOKUP(CP$2,Instructions!$D$203:$AS$234,30,FALSE))</f>
        <v/>
      </c>
      <c r="CP35" s="29" t="str">
        <f t="shared" si="18"/>
        <v/>
      </c>
      <c r="CR35" s="25">
        <v>29</v>
      </c>
      <c r="CS35" s="28"/>
      <c r="CT35" s="5" t="str">
        <f>IF(CU$2="","",HLOOKUP(CU$2,Instructions!$D$203:$AS$234,30,FALSE))</f>
        <v/>
      </c>
      <c r="CU35" s="29" t="str">
        <f t="shared" si="19"/>
        <v/>
      </c>
      <c r="CW35" s="25">
        <v>29</v>
      </c>
      <c r="CX35" s="28"/>
      <c r="CY35" s="5" t="str">
        <f>IF(CZ$2="","",HLOOKUP(CZ$2,Instructions!$D$203:$AS$234,30,FALSE))</f>
        <v/>
      </c>
      <c r="CZ35" s="29" t="str">
        <f t="shared" si="20"/>
        <v/>
      </c>
      <c r="DB35" s="25">
        <v>29</v>
      </c>
      <c r="DC35" s="28"/>
      <c r="DD35" s="5" t="str">
        <f>IF(DE$2="","",HLOOKUP(DE$2,Instructions!$D$203:$AS$234,30,FALSE))</f>
        <v/>
      </c>
      <c r="DE35" s="29" t="str">
        <f t="shared" si="21"/>
        <v/>
      </c>
      <c r="DG35" s="25">
        <v>29</v>
      </c>
      <c r="DH35" s="28"/>
      <c r="DI35" s="5" t="str">
        <f>IF(DJ$2="","",HLOOKUP(DJ$2,Instructions!$D$203:$AS$234,30,FALSE))</f>
        <v/>
      </c>
      <c r="DJ35" s="29" t="str">
        <f t="shared" si="22"/>
        <v/>
      </c>
      <c r="DL35" s="25">
        <v>29</v>
      </c>
      <c r="DM35" s="28"/>
      <c r="DN35" s="5" t="str">
        <f>IF(DO$2="","",HLOOKUP(DO$2,Instructions!$D$203:$AS$234,30,FALSE))</f>
        <v/>
      </c>
      <c r="DO35" s="29" t="str">
        <f t="shared" si="23"/>
        <v/>
      </c>
      <c r="DQ35" s="25">
        <v>29</v>
      </c>
      <c r="DR35" s="28"/>
      <c r="DS35" s="5" t="str">
        <f>IF(DT$2="","",HLOOKUP(DT$2,Instructions!$D$203:$AS$234,30,FALSE))</f>
        <v/>
      </c>
      <c r="DT35" s="29" t="str">
        <f t="shared" si="24"/>
        <v/>
      </c>
      <c r="DV35" s="25">
        <v>29</v>
      </c>
      <c r="DW35" s="28"/>
      <c r="DX35" s="5" t="str">
        <f>IF(DY$2="","",HLOOKUP(DY$2,Instructions!$D$203:$AS$234,30,FALSE))</f>
        <v/>
      </c>
      <c r="DY35" s="29" t="str">
        <f t="shared" si="25"/>
        <v/>
      </c>
      <c r="EA35" s="25">
        <v>29</v>
      </c>
      <c r="EB35" s="28"/>
      <c r="EC35" s="5" t="str">
        <f>IF(ED$2="","",HLOOKUP(ED$2,Instructions!$D$203:$AS$234,30,FALSE))</f>
        <v/>
      </c>
      <c r="ED35" s="29" t="str">
        <f t="shared" si="26"/>
        <v/>
      </c>
      <c r="EF35" s="25">
        <v>29</v>
      </c>
      <c r="EG35" s="28"/>
      <c r="EH35" s="5" t="str">
        <f>IF(EI$2="","",HLOOKUP(EI$2,Instructions!$D$203:$AS$234,30,FALSE))</f>
        <v/>
      </c>
      <c r="EI35" s="29" t="str">
        <f t="shared" si="27"/>
        <v/>
      </c>
      <c r="EK35" s="25">
        <v>29</v>
      </c>
      <c r="EL35" s="28"/>
      <c r="EM35" s="5" t="str">
        <f>IF(EN$2="","",HLOOKUP(EN$2,Instructions!$D$203:$AS$234,30,FALSE))</f>
        <v/>
      </c>
      <c r="EN35" s="29" t="str">
        <f t="shared" si="28"/>
        <v/>
      </c>
      <c r="EP35" s="25">
        <v>29</v>
      </c>
      <c r="EQ35" s="28"/>
      <c r="ER35" s="5" t="str">
        <f>IF(ES$2="","",HLOOKUP(ES$2,Instructions!$D$203:$AS$234,30,FALSE))</f>
        <v/>
      </c>
      <c r="ES35" s="29" t="str">
        <f t="shared" si="29"/>
        <v/>
      </c>
      <c r="EU35" s="25">
        <v>29</v>
      </c>
      <c r="EV35" s="28"/>
      <c r="EW35" s="5" t="str">
        <f>IF(EX$2="","",HLOOKUP(EX$2,Instructions!$D$203:$AS$234,30,FALSE))</f>
        <v/>
      </c>
      <c r="EX35" s="29" t="str">
        <f t="shared" si="30"/>
        <v/>
      </c>
      <c r="EZ35" s="25">
        <v>29</v>
      </c>
      <c r="FA35" s="28"/>
      <c r="FB35" s="5" t="str">
        <f>IF(FC$2="","",HLOOKUP(FC$2,Instructions!$D$203:$AS$234,30,FALSE))</f>
        <v/>
      </c>
      <c r="FC35" s="29" t="str">
        <f t="shared" si="31"/>
        <v/>
      </c>
      <c r="FE35" s="25">
        <v>29</v>
      </c>
      <c r="FF35" s="28"/>
      <c r="FG35" s="5" t="str">
        <f>IF(FH$2="","",HLOOKUP(FH$2,Instructions!$D$203:$AS$234,30,FALSE))</f>
        <v/>
      </c>
      <c r="FH35" s="29" t="str">
        <f t="shared" si="32"/>
        <v/>
      </c>
      <c r="FJ35" s="25">
        <v>29</v>
      </c>
      <c r="FK35" s="28"/>
      <c r="FL35" s="5" t="str">
        <f>IF(FM$2="","",HLOOKUP(FM$2,Instructions!$D$203:$AS$234,30,FALSE))</f>
        <v/>
      </c>
      <c r="FM35" s="29" t="str">
        <f t="shared" si="33"/>
        <v/>
      </c>
      <c r="FO35" s="25">
        <v>29</v>
      </c>
      <c r="FP35" s="28"/>
      <c r="FQ35" s="5" t="str">
        <f>IF(FR$2="","",HLOOKUP(FR$2,Instructions!$D$203:$AS$234,30,FALSE))</f>
        <v/>
      </c>
      <c r="FR35" s="29" t="str">
        <f t="shared" si="34"/>
        <v/>
      </c>
      <c r="FT35" s="25">
        <v>29</v>
      </c>
      <c r="FU35" s="28"/>
      <c r="FV35" s="5" t="str">
        <f>IF(FW$2="","",HLOOKUP(FW$2,Instructions!$D$203:$AS$234,30,FALSE))</f>
        <v/>
      </c>
      <c r="FW35" s="29" t="str">
        <f t="shared" si="35"/>
        <v/>
      </c>
      <c r="FY35" s="25">
        <v>29</v>
      </c>
      <c r="FZ35" s="28"/>
      <c r="GA35" s="5" t="str">
        <f>IF(GB$2="","",HLOOKUP(GB$2,Instructions!$D$203:$AS$234,30,FALSE))</f>
        <v/>
      </c>
      <c r="GB35" s="29" t="str">
        <f t="shared" si="36"/>
        <v/>
      </c>
      <c r="GD35" s="25">
        <v>29</v>
      </c>
      <c r="GE35" s="28"/>
      <c r="GF35" s="5" t="str">
        <f>IF(GG$2="","",HLOOKUP(GG$2,Instructions!$D$203:$AS$234,30,FALSE))</f>
        <v/>
      </c>
      <c r="GG35" s="29" t="str">
        <f t="shared" si="37"/>
        <v/>
      </c>
      <c r="GI35" s="25">
        <v>29</v>
      </c>
      <c r="GJ35" s="28"/>
      <c r="GK35" s="5" t="str">
        <f>IF(GL$2="","",HLOOKUP(GL$2,Instructions!$D$203:$AS$234,30,FALSE))</f>
        <v/>
      </c>
      <c r="GL35" s="29" t="str">
        <f t="shared" si="38"/>
        <v/>
      </c>
      <c r="GN35" s="25">
        <v>29</v>
      </c>
      <c r="GO35" s="28"/>
      <c r="GP35" s="5" t="str">
        <f>IF(GQ$2="","",HLOOKUP(GQ$2,Instructions!$D$203:$AS$234,30,FALSE))</f>
        <v/>
      </c>
      <c r="GQ35" s="29" t="str">
        <f t="shared" si="39"/>
        <v/>
      </c>
    </row>
    <row r="36" spans="1:199" ht="15" thickBot="1" x14ac:dyDescent="0.35">
      <c r="A36" s="34">
        <v>30</v>
      </c>
      <c r="B36" s="35"/>
      <c r="C36" s="36" t="str">
        <f>IF(D$2="","",HLOOKUP(D$2,Instructions!$D$203:$AS$234,31,FALSE))</f>
        <v/>
      </c>
      <c r="D36" s="37" t="str">
        <f t="shared" si="0"/>
        <v/>
      </c>
      <c r="F36" s="34">
        <v>30</v>
      </c>
      <c r="G36" s="35"/>
      <c r="H36" s="36" t="str">
        <f>IF(I$2="","",HLOOKUP(I$2,Instructions!$D$203:$AS$234,31,FALSE))</f>
        <v/>
      </c>
      <c r="I36" s="37" t="str">
        <f t="shared" si="1"/>
        <v/>
      </c>
      <c r="K36" s="34">
        <v>30</v>
      </c>
      <c r="L36" s="35"/>
      <c r="M36" s="36" t="str">
        <f>IF(N$2="","",HLOOKUP(N$2,Instructions!$D$203:$AS$234,31,FALSE))</f>
        <v/>
      </c>
      <c r="N36" s="37" t="str">
        <f t="shared" si="2"/>
        <v/>
      </c>
      <c r="P36" s="34">
        <v>30</v>
      </c>
      <c r="Q36" s="35"/>
      <c r="R36" s="36" t="str">
        <f>IF(S$2="","",HLOOKUP(S$2,Instructions!$D$203:$AS$234,31,FALSE))</f>
        <v/>
      </c>
      <c r="S36" s="37" t="str">
        <f t="shared" si="3"/>
        <v/>
      </c>
      <c r="U36" s="34">
        <v>30</v>
      </c>
      <c r="V36" s="35"/>
      <c r="W36" s="36" t="str">
        <f>IF(X$2="","",HLOOKUP(X$2,Instructions!$D$203:$AS$234,31,FALSE))</f>
        <v/>
      </c>
      <c r="X36" s="37" t="str">
        <f t="shared" si="4"/>
        <v/>
      </c>
      <c r="Z36" s="34">
        <v>30</v>
      </c>
      <c r="AA36" s="35"/>
      <c r="AB36" s="36" t="str">
        <f>IF(AC$2="","",HLOOKUP(AC$2,Instructions!$D$203:$AS$234,31,FALSE))</f>
        <v/>
      </c>
      <c r="AC36" s="37" t="str">
        <f t="shared" si="5"/>
        <v/>
      </c>
      <c r="AE36" s="34">
        <v>30</v>
      </c>
      <c r="AF36" s="35"/>
      <c r="AG36" s="36" t="str">
        <f>IF(AH$2="","",HLOOKUP(AH$2,Instructions!$D$203:$AS$234,31,FALSE))</f>
        <v/>
      </c>
      <c r="AH36" s="37" t="str">
        <f t="shared" si="6"/>
        <v/>
      </c>
      <c r="AJ36" s="34">
        <v>30</v>
      </c>
      <c r="AK36" s="35"/>
      <c r="AL36" s="36" t="str">
        <f>IF(AM$2="","",HLOOKUP(AM$2,Instructions!$D$203:$AS$234,31,FALSE))</f>
        <v/>
      </c>
      <c r="AM36" s="37" t="str">
        <f t="shared" si="7"/>
        <v/>
      </c>
      <c r="AO36" s="34">
        <v>30</v>
      </c>
      <c r="AP36" s="35"/>
      <c r="AQ36" s="36" t="str">
        <f>IF(AR$2="","",HLOOKUP(AR$2,Instructions!$D$203:$AS$234,31,FALSE))</f>
        <v/>
      </c>
      <c r="AR36" s="37" t="str">
        <f t="shared" si="8"/>
        <v/>
      </c>
      <c r="AT36" s="34">
        <v>30</v>
      </c>
      <c r="AU36" s="35"/>
      <c r="AV36" s="36" t="str">
        <f>IF(AW$2="","",HLOOKUP(AW$2,Instructions!$D$203:$AS$234,31,FALSE))</f>
        <v/>
      </c>
      <c r="AW36" s="37" t="str">
        <f t="shared" si="9"/>
        <v/>
      </c>
      <c r="AY36" s="34">
        <v>30</v>
      </c>
      <c r="AZ36" s="35"/>
      <c r="BA36" s="36" t="str">
        <f>IF(BB$2="","",HLOOKUP(BB$2,Instructions!$D$203:$AS$234,31,FALSE))</f>
        <v/>
      </c>
      <c r="BB36" s="37" t="str">
        <f t="shared" si="10"/>
        <v/>
      </c>
      <c r="BD36" s="34">
        <v>30</v>
      </c>
      <c r="BE36" s="35"/>
      <c r="BF36" s="36" t="str">
        <f>IF(BG$2="","",HLOOKUP(BG$2,Instructions!$D$203:$AS$234,31,FALSE))</f>
        <v/>
      </c>
      <c r="BG36" s="37" t="str">
        <f t="shared" si="11"/>
        <v/>
      </c>
      <c r="BI36" s="34">
        <v>30</v>
      </c>
      <c r="BJ36" s="35"/>
      <c r="BK36" s="36" t="str">
        <f>IF(BL$2="","",HLOOKUP(BL$2,Instructions!$D$203:$AS$234,31,FALSE))</f>
        <v/>
      </c>
      <c r="BL36" s="37" t="str">
        <f t="shared" si="12"/>
        <v/>
      </c>
      <c r="BN36" s="34">
        <v>30</v>
      </c>
      <c r="BO36" s="35"/>
      <c r="BP36" s="36" t="str">
        <f>IF(BQ$2="","",HLOOKUP(BQ$2,Instructions!$D$203:$AS$234,31,FALSE))</f>
        <v/>
      </c>
      <c r="BQ36" s="37" t="str">
        <f t="shared" si="13"/>
        <v/>
      </c>
      <c r="BS36" s="34">
        <v>30</v>
      </c>
      <c r="BT36" s="35"/>
      <c r="BU36" s="36" t="str">
        <f>IF(BV$2="","",HLOOKUP(BV$2,Instructions!$D$203:$AS$234,31,FALSE))</f>
        <v/>
      </c>
      <c r="BV36" s="37" t="str">
        <f t="shared" si="14"/>
        <v/>
      </c>
      <c r="BX36" s="34">
        <v>30</v>
      </c>
      <c r="BY36" s="35"/>
      <c r="BZ36" s="36" t="str">
        <f>IF(CA$2="","",HLOOKUP(CA$2,Instructions!$D$203:$AS$234,31,FALSE))</f>
        <v/>
      </c>
      <c r="CA36" s="37" t="str">
        <f t="shared" si="15"/>
        <v/>
      </c>
      <c r="CC36" s="34">
        <v>30</v>
      </c>
      <c r="CD36" s="35"/>
      <c r="CE36" s="36" t="str">
        <f>IF(CF$2="","",HLOOKUP(CF$2,Instructions!$D$203:$AS$234,31,FALSE))</f>
        <v/>
      </c>
      <c r="CF36" s="37" t="str">
        <f t="shared" si="16"/>
        <v/>
      </c>
      <c r="CH36" s="34">
        <v>30</v>
      </c>
      <c r="CI36" s="35"/>
      <c r="CJ36" s="36" t="str">
        <f>IF(CK$2="","",HLOOKUP(CK$2,Instructions!$D$203:$AS$234,31,FALSE))</f>
        <v/>
      </c>
      <c r="CK36" s="37" t="str">
        <f t="shared" si="17"/>
        <v/>
      </c>
      <c r="CM36" s="34">
        <v>30</v>
      </c>
      <c r="CN36" s="35"/>
      <c r="CO36" s="36" t="str">
        <f>IF(CP$2="","",HLOOKUP(CP$2,Instructions!$D$203:$AS$234,31,FALSE))</f>
        <v/>
      </c>
      <c r="CP36" s="37" t="str">
        <f t="shared" si="18"/>
        <v/>
      </c>
      <c r="CR36" s="34">
        <v>30</v>
      </c>
      <c r="CS36" s="35"/>
      <c r="CT36" s="36" t="str">
        <f>IF(CU$2="","",HLOOKUP(CU$2,Instructions!$D$203:$AS$234,31,FALSE))</f>
        <v/>
      </c>
      <c r="CU36" s="37" t="str">
        <f t="shared" si="19"/>
        <v/>
      </c>
      <c r="CW36" s="34">
        <v>30</v>
      </c>
      <c r="CX36" s="35"/>
      <c r="CY36" s="36" t="str">
        <f>IF(CZ$2="","",HLOOKUP(CZ$2,Instructions!$D$203:$AS$234,31,FALSE))</f>
        <v/>
      </c>
      <c r="CZ36" s="37" t="str">
        <f t="shared" si="20"/>
        <v/>
      </c>
      <c r="DB36" s="34">
        <v>30</v>
      </c>
      <c r="DC36" s="35"/>
      <c r="DD36" s="36" t="str">
        <f>IF(DE$2="","",HLOOKUP(DE$2,Instructions!$D$203:$AS$234,31,FALSE))</f>
        <v/>
      </c>
      <c r="DE36" s="37" t="str">
        <f t="shared" si="21"/>
        <v/>
      </c>
      <c r="DG36" s="34">
        <v>30</v>
      </c>
      <c r="DH36" s="35"/>
      <c r="DI36" s="36" t="str">
        <f>IF(DJ$2="","",HLOOKUP(DJ$2,Instructions!$D$203:$AS$234,31,FALSE))</f>
        <v/>
      </c>
      <c r="DJ36" s="37" t="str">
        <f t="shared" si="22"/>
        <v/>
      </c>
      <c r="DL36" s="34">
        <v>30</v>
      </c>
      <c r="DM36" s="35"/>
      <c r="DN36" s="36" t="str">
        <f>IF(DO$2="","",HLOOKUP(DO$2,Instructions!$D$203:$AS$234,31,FALSE))</f>
        <v/>
      </c>
      <c r="DO36" s="37" t="str">
        <f t="shared" si="23"/>
        <v/>
      </c>
      <c r="DQ36" s="34">
        <v>30</v>
      </c>
      <c r="DR36" s="35"/>
      <c r="DS36" s="36" t="str">
        <f>IF(DT$2="","",HLOOKUP(DT$2,Instructions!$D$203:$AS$234,31,FALSE))</f>
        <v/>
      </c>
      <c r="DT36" s="37" t="str">
        <f t="shared" si="24"/>
        <v/>
      </c>
      <c r="DV36" s="34">
        <v>30</v>
      </c>
      <c r="DW36" s="35"/>
      <c r="DX36" s="36" t="str">
        <f>IF(DY$2="","",HLOOKUP(DY$2,Instructions!$D$203:$AS$234,31,FALSE))</f>
        <v/>
      </c>
      <c r="DY36" s="37" t="str">
        <f t="shared" si="25"/>
        <v/>
      </c>
      <c r="EA36" s="34">
        <v>30</v>
      </c>
      <c r="EB36" s="35"/>
      <c r="EC36" s="36" t="str">
        <f>IF(ED$2="","",HLOOKUP(ED$2,Instructions!$D$203:$AS$234,31,FALSE))</f>
        <v/>
      </c>
      <c r="ED36" s="37" t="str">
        <f t="shared" si="26"/>
        <v/>
      </c>
      <c r="EF36" s="34">
        <v>30</v>
      </c>
      <c r="EG36" s="35"/>
      <c r="EH36" s="36" t="str">
        <f>IF(EI$2="","",HLOOKUP(EI$2,Instructions!$D$203:$AS$234,31,FALSE))</f>
        <v/>
      </c>
      <c r="EI36" s="37" t="str">
        <f t="shared" si="27"/>
        <v/>
      </c>
      <c r="EK36" s="34">
        <v>30</v>
      </c>
      <c r="EL36" s="35"/>
      <c r="EM36" s="36" t="str">
        <f>IF(EN$2="","",HLOOKUP(EN$2,Instructions!$D$203:$AS$234,31,FALSE))</f>
        <v/>
      </c>
      <c r="EN36" s="37" t="str">
        <f t="shared" si="28"/>
        <v/>
      </c>
      <c r="EP36" s="34">
        <v>30</v>
      </c>
      <c r="EQ36" s="35"/>
      <c r="ER36" s="36" t="str">
        <f>IF(ES$2="","",HLOOKUP(ES$2,Instructions!$D$203:$AS$234,31,FALSE))</f>
        <v/>
      </c>
      <c r="ES36" s="37" t="str">
        <f t="shared" si="29"/>
        <v/>
      </c>
      <c r="EU36" s="34">
        <v>30</v>
      </c>
      <c r="EV36" s="35"/>
      <c r="EW36" s="36" t="str">
        <f>IF(EX$2="","",HLOOKUP(EX$2,Instructions!$D$203:$AS$234,31,FALSE))</f>
        <v/>
      </c>
      <c r="EX36" s="37" t="str">
        <f t="shared" si="30"/>
        <v/>
      </c>
      <c r="EZ36" s="34">
        <v>30</v>
      </c>
      <c r="FA36" s="35"/>
      <c r="FB36" s="36" t="str">
        <f>IF(FC$2="","",HLOOKUP(FC$2,Instructions!$D$203:$AS$234,31,FALSE))</f>
        <v/>
      </c>
      <c r="FC36" s="37" t="str">
        <f t="shared" si="31"/>
        <v/>
      </c>
      <c r="FE36" s="34">
        <v>30</v>
      </c>
      <c r="FF36" s="35"/>
      <c r="FG36" s="36" t="str">
        <f>IF(FH$2="","",HLOOKUP(FH$2,Instructions!$D$203:$AS$234,31,FALSE))</f>
        <v/>
      </c>
      <c r="FH36" s="37" t="str">
        <f t="shared" si="32"/>
        <v/>
      </c>
      <c r="FJ36" s="34">
        <v>30</v>
      </c>
      <c r="FK36" s="35"/>
      <c r="FL36" s="36" t="str">
        <f>IF(FM$2="","",HLOOKUP(FM$2,Instructions!$D$203:$AS$234,31,FALSE))</f>
        <v/>
      </c>
      <c r="FM36" s="37" t="str">
        <f t="shared" si="33"/>
        <v/>
      </c>
      <c r="FO36" s="34">
        <v>30</v>
      </c>
      <c r="FP36" s="35"/>
      <c r="FQ36" s="36" t="str">
        <f>IF(FR$2="","",HLOOKUP(FR$2,Instructions!$D$203:$AS$234,31,FALSE))</f>
        <v/>
      </c>
      <c r="FR36" s="37" t="str">
        <f t="shared" si="34"/>
        <v/>
      </c>
      <c r="FT36" s="34">
        <v>30</v>
      </c>
      <c r="FU36" s="35"/>
      <c r="FV36" s="36" t="str">
        <f>IF(FW$2="","",HLOOKUP(FW$2,Instructions!$D$203:$AS$234,31,FALSE))</f>
        <v/>
      </c>
      <c r="FW36" s="37" t="str">
        <f t="shared" si="35"/>
        <v/>
      </c>
      <c r="FY36" s="34">
        <v>30</v>
      </c>
      <c r="FZ36" s="35"/>
      <c r="GA36" s="36" t="str">
        <f>IF(GB$2="","",HLOOKUP(GB$2,Instructions!$D$203:$AS$234,31,FALSE))</f>
        <v/>
      </c>
      <c r="GB36" s="37" t="str">
        <f t="shared" si="36"/>
        <v/>
      </c>
      <c r="GD36" s="34">
        <v>30</v>
      </c>
      <c r="GE36" s="35"/>
      <c r="GF36" s="36" t="str">
        <f>IF(GG$2="","",HLOOKUP(GG$2,Instructions!$D$203:$AS$234,31,FALSE))</f>
        <v/>
      </c>
      <c r="GG36" s="37" t="str">
        <f t="shared" si="37"/>
        <v/>
      </c>
      <c r="GI36" s="34">
        <v>30</v>
      </c>
      <c r="GJ36" s="35"/>
      <c r="GK36" s="36" t="str">
        <f>IF(GL$2="","",HLOOKUP(GL$2,Instructions!$D$203:$AS$234,31,FALSE))</f>
        <v/>
      </c>
      <c r="GL36" s="37" t="str">
        <f t="shared" si="38"/>
        <v/>
      </c>
      <c r="GN36" s="34">
        <v>30</v>
      </c>
      <c r="GO36" s="35"/>
      <c r="GP36" s="36" t="str">
        <f>IF(GQ$2="","",HLOOKUP(GQ$2,Instructions!$D$203:$AS$234,31,FALSE))</f>
        <v/>
      </c>
      <c r="GQ36" s="37" t="str">
        <f t="shared" si="39"/>
        <v/>
      </c>
    </row>
    <row r="37" spans="1:199" ht="15" thickBot="1" x14ac:dyDescent="0.35"/>
    <row r="38" spans="1:199" ht="35.25" customHeight="1" x14ac:dyDescent="0.3">
      <c r="A38" s="16" t="s">
        <v>153</v>
      </c>
      <c r="B38" s="13" t="s">
        <v>150</v>
      </c>
      <c r="C38" s="13" t="s">
        <v>154</v>
      </c>
      <c r="D38" s="14" t="s">
        <v>152</v>
      </c>
      <c r="F38" s="16" t="s">
        <v>153</v>
      </c>
      <c r="G38" s="13" t="s">
        <v>150</v>
      </c>
      <c r="H38" s="13" t="s">
        <v>154</v>
      </c>
      <c r="I38" s="14" t="s">
        <v>152</v>
      </c>
      <c r="K38" s="16" t="s">
        <v>153</v>
      </c>
      <c r="L38" s="13" t="s">
        <v>150</v>
      </c>
      <c r="M38" s="13" t="s">
        <v>154</v>
      </c>
      <c r="N38" s="14" t="s">
        <v>152</v>
      </c>
      <c r="P38" s="16" t="s">
        <v>153</v>
      </c>
      <c r="Q38" s="13" t="s">
        <v>150</v>
      </c>
      <c r="R38" s="13" t="s">
        <v>154</v>
      </c>
      <c r="S38" s="14" t="s">
        <v>152</v>
      </c>
      <c r="U38" s="16" t="s">
        <v>153</v>
      </c>
      <c r="V38" s="13" t="s">
        <v>150</v>
      </c>
      <c r="W38" s="13" t="s">
        <v>154</v>
      </c>
      <c r="X38" s="14" t="s">
        <v>152</v>
      </c>
      <c r="Z38" s="16" t="s">
        <v>153</v>
      </c>
      <c r="AA38" s="13" t="s">
        <v>150</v>
      </c>
      <c r="AB38" s="13" t="s">
        <v>154</v>
      </c>
      <c r="AC38" s="14" t="s">
        <v>152</v>
      </c>
      <c r="AE38" s="16" t="s">
        <v>153</v>
      </c>
      <c r="AF38" s="13" t="s">
        <v>150</v>
      </c>
      <c r="AG38" s="13" t="s">
        <v>154</v>
      </c>
      <c r="AH38" s="14" t="s">
        <v>152</v>
      </c>
      <c r="AJ38" s="16" t="s">
        <v>153</v>
      </c>
      <c r="AK38" s="13" t="s">
        <v>150</v>
      </c>
      <c r="AL38" s="13" t="s">
        <v>154</v>
      </c>
      <c r="AM38" s="14" t="s">
        <v>152</v>
      </c>
      <c r="AO38" s="16" t="s">
        <v>153</v>
      </c>
      <c r="AP38" s="13" t="s">
        <v>150</v>
      </c>
      <c r="AQ38" s="13" t="s">
        <v>154</v>
      </c>
      <c r="AR38" s="14" t="s">
        <v>152</v>
      </c>
      <c r="AT38" s="16" t="s">
        <v>153</v>
      </c>
      <c r="AU38" s="13" t="s">
        <v>150</v>
      </c>
      <c r="AV38" s="13" t="s">
        <v>154</v>
      </c>
      <c r="AW38" s="14" t="s">
        <v>152</v>
      </c>
      <c r="AY38" s="16" t="s">
        <v>153</v>
      </c>
      <c r="AZ38" s="13" t="s">
        <v>150</v>
      </c>
      <c r="BA38" s="13" t="s">
        <v>154</v>
      </c>
      <c r="BB38" s="14" t="s">
        <v>152</v>
      </c>
      <c r="BD38" s="16" t="s">
        <v>153</v>
      </c>
      <c r="BE38" s="13" t="s">
        <v>150</v>
      </c>
      <c r="BF38" s="13" t="s">
        <v>154</v>
      </c>
      <c r="BG38" s="14" t="s">
        <v>152</v>
      </c>
      <c r="BI38" s="16" t="s">
        <v>153</v>
      </c>
      <c r="BJ38" s="13" t="s">
        <v>150</v>
      </c>
      <c r="BK38" s="13" t="s">
        <v>154</v>
      </c>
      <c r="BL38" s="14" t="s">
        <v>152</v>
      </c>
      <c r="BN38" s="16" t="s">
        <v>153</v>
      </c>
      <c r="BO38" s="13" t="s">
        <v>150</v>
      </c>
      <c r="BP38" s="13" t="s">
        <v>154</v>
      </c>
      <c r="BQ38" s="14" t="s">
        <v>152</v>
      </c>
      <c r="BS38" s="16" t="s">
        <v>153</v>
      </c>
      <c r="BT38" s="13" t="s">
        <v>150</v>
      </c>
      <c r="BU38" s="13" t="s">
        <v>154</v>
      </c>
      <c r="BV38" s="14" t="s">
        <v>152</v>
      </c>
      <c r="BX38" s="16" t="s">
        <v>153</v>
      </c>
      <c r="BY38" s="13" t="s">
        <v>150</v>
      </c>
      <c r="BZ38" s="13" t="s">
        <v>154</v>
      </c>
      <c r="CA38" s="14" t="s">
        <v>152</v>
      </c>
      <c r="CC38" s="16" t="s">
        <v>153</v>
      </c>
      <c r="CD38" s="13" t="s">
        <v>150</v>
      </c>
      <c r="CE38" s="13" t="s">
        <v>154</v>
      </c>
      <c r="CF38" s="14" t="s">
        <v>152</v>
      </c>
      <c r="CH38" s="16" t="s">
        <v>153</v>
      </c>
      <c r="CI38" s="13" t="s">
        <v>150</v>
      </c>
      <c r="CJ38" s="13" t="s">
        <v>154</v>
      </c>
      <c r="CK38" s="14" t="s">
        <v>152</v>
      </c>
      <c r="CM38" s="16" t="s">
        <v>153</v>
      </c>
      <c r="CN38" s="13" t="s">
        <v>150</v>
      </c>
      <c r="CO38" s="13" t="s">
        <v>154</v>
      </c>
      <c r="CP38" s="14" t="s">
        <v>152</v>
      </c>
      <c r="CR38" s="16" t="s">
        <v>153</v>
      </c>
      <c r="CS38" s="13" t="s">
        <v>150</v>
      </c>
      <c r="CT38" s="13" t="s">
        <v>154</v>
      </c>
      <c r="CU38" s="14" t="s">
        <v>152</v>
      </c>
      <c r="CW38" s="16" t="s">
        <v>153</v>
      </c>
      <c r="CX38" s="13" t="s">
        <v>150</v>
      </c>
      <c r="CY38" s="13" t="s">
        <v>154</v>
      </c>
      <c r="CZ38" s="14" t="s">
        <v>152</v>
      </c>
      <c r="DB38" s="16" t="s">
        <v>153</v>
      </c>
      <c r="DC38" s="13" t="s">
        <v>150</v>
      </c>
      <c r="DD38" s="13" t="s">
        <v>154</v>
      </c>
      <c r="DE38" s="14" t="s">
        <v>152</v>
      </c>
      <c r="DG38" s="16" t="s">
        <v>153</v>
      </c>
      <c r="DH38" s="13" t="s">
        <v>150</v>
      </c>
      <c r="DI38" s="13" t="s">
        <v>154</v>
      </c>
      <c r="DJ38" s="14" t="s">
        <v>152</v>
      </c>
      <c r="DL38" s="16" t="s">
        <v>153</v>
      </c>
      <c r="DM38" s="13" t="s">
        <v>150</v>
      </c>
      <c r="DN38" s="13" t="s">
        <v>154</v>
      </c>
      <c r="DO38" s="14" t="s">
        <v>152</v>
      </c>
      <c r="DQ38" s="16" t="s">
        <v>153</v>
      </c>
      <c r="DR38" s="13" t="s">
        <v>150</v>
      </c>
      <c r="DS38" s="13" t="s">
        <v>154</v>
      </c>
      <c r="DT38" s="14" t="s">
        <v>152</v>
      </c>
      <c r="DV38" s="16" t="s">
        <v>153</v>
      </c>
      <c r="DW38" s="13" t="s">
        <v>150</v>
      </c>
      <c r="DX38" s="13" t="s">
        <v>154</v>
      </c>
      <c r="DY38" s="14" t="s">
        <v>152</v>
      </c>
      <c r="EA38" s="16" t="s">
        <v>153</v>
      </c>
      <c r="EB38" s="13" t="s">
        <v>150</v>
      </c>
      <c r="EC38" s="13" t="s">
        <v>154</v>
      </c>
      <c r="ED38" s="14" t="s">
        <v>152</v>
      </c>
      <c r="EF38" s="16" t="s">
        <v>153</v>
      </c>
      <c r="EG38" s="13" t="s">
        <v>150</v>
      </c>
      <c r="EH38" s="13" t="s">
        <v>154</v>
      </c>
      <c r="EI38" s="14" t="s">
        <v>152</v>
      </c>
      <c r="EK38" s="16" t="s">
        <v>153</v>
      </c>
      <c r="EL38" s="13" t="s">
        <v>150</v>
      </c>
      <c r="EM38" s="13" t="s">
        <v>154</v>
      </c>
      <c r="EN38" s="14" t="s">
        <v>152</v>
      </c>
      <c r="EP38" s="16" t="s">
        <v>153</v>
      </c>
      <c r="EQ38" s="13" t="s">
        <v>150</v>
      </c>
      <c r="ER38" s="13" t="s">
        <v>154</v>
      </c>
      <c r="ES38" s="14" t="s">
        <v>152</v>
      </c>
      <c r="EU38" s="16" t="s">
        <v>153</v>
      </c>
      <c r="EV38" s="13" t="s">
        <v>150</v>
      </c>
      <c r="EW38" s="13" t="s">
        <v>154</v>
      </c>
      <c r="EX38" s="14" t="s">
        <v>152</v>
      </c>
      <c r="EZ38" s="16" t="s">
        <v>153</v>
      </c>
      <c r="FA38" s="13" t="s">
        <v>150</v>
      </c>
      <c r="FB38" s="13" t="s">
        <v>154</v>
      </c>
      <c r="FC38" s="14" t="s">
        <v>152</v>
      </c>
      <c r="FE38" s="16" t="s">
        <v>153</v>
      </c>
      <c r="FF38" s="13" t="s">
        <v>150</v>
      </c>
      <c r="FG38" s="13" t="s">
        <v>154</v>
      </c>
      <c r="FH38" s="14" t="s">
        <v>152</v>
      </c>
      <c r="FJ38" s="16" t="s">
        <v>153</v>
      </c>
      <c r="FK38" s="13" t="s">
        <v>150</v>
      </c>
      <c r="FL38" s="13" t="s">
        <v>154</v>
      </c>
      <c r="FM38" s="14" t="s">
        <v>152</v>
      </c>
      <c r="FO38" s="16" t="s">
        <v>153</v>
      </c>
      <c r="FP38" s="13" t="s">
        <v>150</v>
      </c>
      <c r="FQ38" s="13" t="s">
        <v>154</v>
      </c>
      <c r="FR38" s="14" t="s">
        <v>152</v>
      </c>
      <c r="FT38" s="16" t="s">
        <v>153</v>
      </c>
      <c r="FU38" s="13" t="s">
        <v>150</v>
      </c>
      <c r="FV38" s="13" t="s">
        <v>154</v>
      </c>
      <c r="FW38" s="14" t="s">
        <v>152</v>
      </c>
      <c r="FY38" s="16" t="s">
        <v>153</v>
      </c>
      <c r="FZ38" s="13" t="s">
        <v>150</v>
      </c>
      <c r="GA38" s="13" t="s">
        <v>154</v>
      </c>
      <c r="GB38" s="14" t="s">
        <v>152</v>
      </c>
      <c r="GD38" s="16" t="s">
        <v>153</v>
      </c>
      <c r="GE38" s="13" t="s">
        <v>150</v>
      </c>
      <c r="GF38" s="13" t="s">
        <v>154</v>
      </c>
      <c r="GG38" s="14" t="s">
        <v>152</v>
      </c>
      <c r="GI38" s="16" t="s">
        <v>153</v>
      </c>
      <c r="GJ38" s="13" t="s">
        <v>150</v>
      </c>
      <c r="GK38" s="13" t="s">
        <v>154</v>
      </c>
      <c r="GL38" s="14" t="s">
        <v>152</v>
      </c>
      <c r="GN38" s="16" t="s">
        <v>153</v>
      </c>
      <c r="GO38" s="13" t="s">
        <v>150</v>
      </c>
      <c r="GP38" s="13" t="s">
        <v>154</v>
      </c>
      <c r="GQ38" s="14" t="s">
        <v>152</v>
      </c>
    </row>
    <row r="39" spans="1:199" x14ac:dyDescent="0.3">
      <c r="A39" s="38" t="str">
        <f>IF(D$2="","",HLOOKUP(D$2,Instructions!$D$247:$AS$254,2,FALSE))</f>
        <v>Gaits</v>
      </c>
      <c r="B39" s="28"/>
      <c r="C39" s="5">
        <f>IF(D$2="","",HLOOKUP(D$2,Instructions!$D$237:$AS$244,2,FALSE))</f>
        <v>1</v>
      </c>
      <c r="D39" s="29" t="str">
        <f>IF(B39="","",(B39*C39))</f>
        <v/>
      </c>
      <c r="F39" s="38" t="str">
        <f>IF(I$2="","",HLOOKUP(I$2,Instructions!$D$247:$AS$254,2,FALSE))</f>
        <v/>
      </c>
      <c r="G39" s="28"/>
      <c r="H39" s="5" t="str">
        <f>IF(I$2="","",HLOOKUP(I$2,Instructions!$D$237:$AS$244,2,FALSE))</f>
        <v/>
      </c>
      <c r="I39" s="29" t="str">
        <f>IF(G39="","",(G39*H39))</f>
        <v/>
      </c>
      <c r="K39" s="38" t="str">
        <f>IF(N$2="","",HLOOKUP(N$2,Instructions!$D$247:$AS$254,2,FALSE))</f>
        <v/>
      </c>
      <c r="L39" s="28"/>
      <c r="M39" s="5" t="str">
        <f>IF(N$2="","",HLOOKUP(N$2,Instructions!$D$237:$AS$244,2,FALSE))</f>
        <v/>
      </c>
      <c r="N39" s="29" t="str">
        <f>IF(L39="","",(L39*M39))</f>
        <v/>
      </c>
      <c r="P39" s="38" t="str">
        <f>IF(S$2="","",HLOOKUP(S$2,Instructions!$D$247:$AS$254,2,FALSE))</f>
        <v/>
      </c>
      <c r="Q39" s="28"/>
      <c r="R39" s="5" t="str">
        <f>IF(S$2="","",HLOOKUP(S$2,Instructions!$D$237:$AS$244,2,FALSE))</f>
        <v/>
      </c>
      <c r="S39" s="29" t="str">
        <f>IF(Q39="","",(Q39*R39))</f>
        <v/>
      </c>
      <c r="U39" s="38" t="str">
        <f>IF(X$2="","",HLOOKUP(X$2,Instructions!$D$247:$AS$254,2,FALSE))</f>
        <v/>
      </c>
      <c r="V39" s="28"/>
      <c r="W39" s="5" t="str">
        <f>IF(X$2="","",HLOOKUP(X$2,Instructions!$D$237:$AS$244,2,FALSE))</f>
        <v/>
      </c>
      <c r="X39" s="29" t="str">
        <f>IF(V39="","",(V39*W39))</f>
        <v/>
      </c>
      <c r="Z39" s="38" t="str">
        <f>IF(AC$2="","",HLOOKUP(AC$2,Instructions!$D$247:$AS$254,2,FALSE))</f>
        <v/>
      </c>
      <c r="AA39" s="28"/>
      <c r="AB39" s="5" t="str">
        <f>IF(AC$2="","",HLOOKUP(AC$2,Instructions!$D$237:$AS$244,2,FALSE))</f>
        <v/>
      </c>
      <c r="AC39" s="29" t="str">
        <f>IF(AA39="","",(AA39*AB39))</f>
        <v/>
      </c>
      <c r="AE39" s="38" t="str">
        <f>IF(AH$2="","",HLOOKUP(AH$2,Instructions!$D$247:$AS$254,2,FALSE))</f>
        <v/>
      </c>
      <c r="AF39" s="28"/>
      <c r="AG39" s="5" t="str">
        <f>IF(AH$2="","",HLOOKUP(AH$2,Instructions!$D$237:$AS$244,2,FALSE))</f>
        <v/>
      </c>
      <c r="AH39" s="29" t="str">
        <f>IF(AF39="","",(AF39*AG39))</f>
        <v/>
      </c>
      <c r="AJ39" s="38" t="str">
        <f>IF(AM$2="","",HLOOKUP(AM$2,Instructions!$D$247:$AS$254,2,FALSE))</f>
        <v/>
      </c>
      <c r="AK39" s="28"/>
      <c r="AL39" s="5" t="str">
        <f>IF(AM$2="","",HLOOKUP(AM$2,Instructions!$D$237:$AS$244,2,FALSE))</f>
        <v/>
      </c>
      <c r="AM39" s="29" t="str">
        <f>IF(AK39="","",(AK39*AL39))</f>
        <v/>
      </c>
      <c r="AO39" s="38" t="str">
        <f>IF(AR$2="","",HLOOKUP(AR$2,Instructions!$D$247:$AS$254,2,FALSE))</f>
        <v/>
      </c>
      <c r="AP39" s="28"/>
      <c r="AQ39" s="5" t="str">
        <f>IF(AR$2="","",HLOOKUP(AR$2,Instructions!$D$237:$AS$244,2,FALSE))</f>
        <v/>
      </c>
      <c r="AR39" s="29" t="str">
        <f>IF(AP39="","",(AP39*AQ39))</f>
        <v/>
      </c>
      <c r="AT39" s="38" t="str">
        <f>IF(AW$2="","",HLOOKUP(AW$2,Instructions!$D$247:$AS$254,2,FALSE))</f>
        <v/>
      </c>
      <c r="AU39" s="28"/>
      <c r="AV39" s="5" t="str">
        <f>IF(AW$2="","",HLOOKUP(AW$2,Instructions!$D$237:$AS$244,2,FALSE))</f>
        <v/>
      </c>
      <c r="AW39" s="29" t="str">
        <f>IF(AU39="","",(AU39*AV39))</f>
        <v/>
      </c>
      <c r="AY39" s="38" t="str">
        <f>IF(BB$2="","",HLOOKUP(BB$2,Instructions!$D$247:$AS$254,2,FALSE))</f>
        <v/>
      </c>
      <c r="AZ39" s="28"/>
      <c r="BA39" s="5" t="str">
        <f>IF(BB$2="","",HLOOKUP(BB$2,Instructions!$D$237:$AS$244,2,FALSE))</f>
        <v/>
      </c>
      <c r="BB39" s="29" t="str">
        <f>IF(AZ39="","",(AZ39*BA39))</f>
        <v/>
      </c>
      <c r="BD39" s="38" t="str">
        <f>IF(BG$2="","",HLOOKUP(BG$2,Instructions!$D$247:$AS$254,2,FALSE))</f>
        <v/>
      </c>
      <c r="BE39" s="28"/>
      <c r="BF39" s="5" t="str">
        <f>IF(BG$2="","",HLOOKUP(BG$2,Instructions!$D$237:$AS$244,2,FALSE))</f>
        <v/>
      </c>
      <c r="BG39" s="29" t="str">
        <f>IF(BE39="","",(BE39*BF39))</f>
        <v/>
      </c>
      <c r="BI39" s="38" t="str">
        <f>IF(BL$2="","",HLOOKUP(BL$2,Instructions!$D$247:$AS$254,2,FALSE))</f>
        <v/>
      </c>
      <c r="BJ39" s="28"/>
      <c r="BK39" s="5" t="str">
        <f>IF(BL$2="","",HLOOKUP(BL$2,Instructions!$D$237:$AS$244,2,FALSE))</f>
        <v/>
      </c>
      <c r="BL39" s="29" t="str">
        <f>IF(BJ39="","",(BJ39*BK39))</f>
        <v/>
      </c>
      <c r="BN39" s="38" t="str">
        <f>IF(BQ$2="","",HLOOKUP(BQ$2,Instructions!$D$247:$AS$254,2,FALSE))</f>
        <v/>
      </c>
      <c r="BO39" s="28"/>
      <c r="BP39" s="5" t="str">
        <f>IF(BQ$2="","",HLOOKUP(BQ$2,Instructions!$D$237:$AS$244,2,FALSE))</f>
        <v/>
      </c>
      <c r="BQ39" s="29" t="str">
        <f>IF(BO39="","",(BO39*BP39))</f>
        <v/>
      </c>
      <c r="BS39" s="38" t="str">
        <f>IF(BV$2="","",HLOOKUP(BV$2,Instructions!$D$247:$AS$254,2,FALSE))</f>
        <v/>
      </c>
      <c r="BT39" s="28"/>
      <c r="BU39" s="5" t="str">
        <f>IF(BV$2="","",HLOOKUP(BV$2,Instructions!$D$237:$AS$244,2,FALSE))</f>
        <v/>
      </c>
      <c r="BV39" s="29" t="str">
        <f>IF(BT39="","",(BT39*BU39))</f>
        <v/>
      </c>
      <c r="BX39" s="38" t="str">
        <f>IF(CA$2="","",HLOOKUP(CA$2,Instructions!$D$247:$AS$254,2,FALSE))</f>
        <v/>
      </c>
      <c r="BY39" s="28"/>
      <c r="BZ39" s="5" t="str">
        <f>IF(CA$2="","",HLOOKUP(CA$2,Instructions!$D$237:$AS$244,2,FALSE))</f>
        <v/>
      </c>
      <c r="CA39" s="29" t="str">
        <f>IF(BY39="","",(BY39*BZ39))</f>
        <v/>
      </c>
      <c r="CC39" s="38" t="str">
        <f>IF(CF$2="","",HLOOKUP(CF$2,Instructions!$D$247:$AS$254,2,FALSE))</f>
        <v/>
      </c>
      <c r="CD39" s="28"/>
      <c r="CE39" s="5" t="str">
        <f>IF(CF$2="","",HLOOKUP(CF$2,Instructions!$D$237:$AS$244,2,FALSE))</f>
        <v/>
      </c>
      <c r="CF39" s="29" t="str">
        <f>IF(CD39="","",(CD39*CE39))</f>
        <v/>
      </c>
      <c r="CH39" s="38" t="str">
        <f>IF(CK$2="","",HLOOKUP(CK$2,Instructions!$D$247:$AS$254,2,FALSE))</f>
        <v/>
      </c>
      <c r="CI39" s="28"/>
      <c r="CJ39" s="5" t="str">
        <f>IF(CK$2="","",HLOOKUP(CK$2,Instructions!$D$237:$AS$244,2,FALSE))</f>
        <v/>
      </c>
      <c r="CK39" s="29" t="str">
        <f>IF(CI39="","",(CI39*CJ39))</f>
        <v/>
      </c>
      <c r="CM39" s="38" t="str">
        <f>IF(CP$2="","",HLOOKUP(CP$2,Instructions!$D$247:$AS$254,2,FALSE))</f>
        <v/>
      </c>
      <c r="CN39" s="28"/>
      <c r="CO39" s="5" t="str">
        <f>IF(CP$2="","",HLOOKUP(CP$2,Instructions!$D$237:$AS$244,2,FALSE))</f>
        <v/>
      </c>
      <c r="CP39" s="29" t="str">
        <f>IF(CN39="","",(CN39*CO39))</f>
        <v/>
      </c>
      <c r="CR39" s="38" t="str">
        <f>IF(CU$2="","",HLOOKUP(CU$2,Instructions!$D$247:$AS$254,2,FALSE))</f>
        <v/>
      </c>
      <c r="CS39" s="28"/>
      <c r="CT39" s="5" t="str">
        <f>IF(CU$2="","",HLOOKUP(CU$2,Instructions!$D$237:$AS$244,2,FALSE))</f>
        <v/>
      </c>
      <c r="CU39" s="29" t="str">
        <f>IF(CS39="","",(CS39*CT39))</f>
        <v/>
      </c>
      <c r="CW39" s="38" t="str">
        <f>IF(CZ$2="","",HLOOKUP(CZ$2,Instructions!$D$247:$AS$254,2,FALSE))</f>
        <v/>
      </c>
      <c r="CX39" s="28"/>
      <c r="CY39" s="5" t="str">
        <f>IF(CZ$2="","",HLOOKUP(CZ$2,Instructions!$D$237:$AS$244,2,FALSE))</f>
        <v/>
      </c>
      <c r="CZ39" s="29" t="str">
        <f>IF(CX39="","",(CX39*CY39))</f>
        <v/>
      </c>
      <c r="DB39" s="38" t="str">
        <f>IF(DE$2="","",HLOOKUP(DE$2,Instructions!$D$247:$AS$254,2,FALSE))</f>
        <v/>
      </c>
      <c r="DC39" s="28"/>
      <c r="DD39" s="5" t="str">
        <f>IF(DE$2="","",HLOOKUP(DE$2,Instructions!$D$237:$AS$244,2,FALSE))</f>
        <v/>
      </c>
      <c r="DE39" s="29" t="str">
        <f>IF(DC39="","",(DC39*DD39))</f>
        <v/>
      </c>
      <c r="DG39" s="38" t="str">
        <f>IF(DJ$2="","",HLOOKUP(DJ$2,Instructions!$D$247:$AS$254,2,FALSE))</f>
        <v/>
      </c>
      <c r="DH39" s="28"/>
      <c r="DI39" s="5" t="str">
        <f>IF(DJ$2="","",HLOOKUP(DJ$2,Instructions!$D$237:$AS$244,2,FALSE))</f>
        <v/>
      </c>
      <c r="DJ39" s="29" t="str">
        <f>IF(DH39="","",(DH39*DI39))</f>
        <v/>
      </c>
      <c r="DL39" s="38" t="str">
        <f>IF(DO$2="","",HLOOKUP(DO$2,Instructions!$D$247:$AS$254,2,FALSE))</f>
        <v/>
      </c>
      <c r="DM39" s="28"/>
      <c r="DN39" s="5" t="str">
        <f>IF(DO$2="","",HLOOKUP(DO$2,Instructions!$D$237:$AS$244,2,FALSE))</f>
        <v/>
      </c>
      <c r="DO39" s="29" t="str">
        <f>IF(DM39="","",(DM39*DN39))</f>
        <v/>
      </c>
      <c r="DQ39" s="38" t="str">
        <f>IF(DT$2="","",HLOOKUP(DT$2,Instructions!$D$247:$AS$254,2,FALSE))</f>
        <v/>
      </c>
      <c r="DR39" s="28"/>
      <c r="DS39" s="5" t="str">
        <f>IF(DT$2="","",HLOOKUP(DT$2,Instructions!$D$237:$AS$244,2,FALSE))</f>
        <v/>
      </c>
      <c r="DT39" s="29" t="str">
        <f>IF(DR39="","",(DR39*DS39))</f>
        <v/>
      </c>
      <c r="DV39" s="38" t="str">
        <f>IF(DY$2="","",HLOOKUP(DY$2,Instructions!$D$247:$AS$254,2,FALSE))</f>
        <v/>
      </c>
      <c r="DW39" s="28"/>
      <c r="DX39" s="5" t="str">
        <f>IF(DY$2="","",HLOOKUP(DY$2,Instructions!$D$237:$AS$244,2,FALSE))</f>
        <v/>
      </c>
      <c r="DY39" s="29" t="str">
        <f>IF(DW39="","",(DW39*DX39))</f>
        <v/>
      </c>
      <c r="EA39" s="38" t="str">
        <f>IF(ED$2="","",HLOOKUP(ED$2,Instructions!$D$247:$AS$254,2,FALSE))</f>
        <v/>
      </c>
      <c r="EB39" s="28"/>
      <c r="EC39" s="5" t="str">
        <f>IF(ED$2="","",HLOOKUP(ED$2,Instructions!$D$237:$AS$244,2,FALSE))</f>
        <v/>
      </c>
      <c r="ED39" s="29" t="str">
        <f>IF(EB39="","",(EB39*EC39))</f>
        <v/>
      </c>
      <c r="EF39" s="38" t="str">
        <f>IF(EI$2="","",HLOOKUP(EI$2,Instructions!$D$247:$AS$254,2,FALSE))</f>
        <v/>
      </c>
      <c r="EG39" s="28"/>
      <c r="EH39" s="5" t="str">
        <f>IF(EI$2="","",HLOOKUP(EI$2,Instructions!$D$237:$AS$244,2,FALSE))</f>
        <v/>
      </c>
      <c r="EI39" s="29" t="str">
        <f>IF(EG39="","",(EG39*EH39))</f>
        <v/>
      </c>
      <c r="EK39" s="38" t="str">
        <f>IF(EN$2="","",HLOOKUP(EN$2,Instructions!$D$247:$AS$254,2,FALSE))</f>
        <v/>
      </c>
      <c r="EL39" s="28"/>
      <c r="EM39" s="5" t="str">
        <f>IF(EN$2="","",HLOOKUP(EN$2,Instructions!$D$237:$AS$244,2,FALSE))</f>
        <v/>
      </c>
      <c r="EN39" s="29" t="str">
        <f>IF(EL39="","",(EL39*EM39))</f>
        <v/>
      </c>
      <c r="EP39" s="38" t="str">
        <f>IF(ES$2="","",HLOOKUP(ES$2,Instructions!$D$247:$AS$254,2,FALSE))</f>
        <v/>
      </c>
      <c r="EQ39" s="28"/>
      <c r="ER39" s="5" t="str">
        <f>IF(ES$2="","",HLOOKUP(ES$2,Instructions!$D$237:$AS$244,2,FALSE))</f>
        <v/>
      </c>
      <c r="ES39" s="29" t="str">
        <f>IF(EQ39="","",(EQ39*ER39))</f>
        <v/>
      </c>
      <c r="EU39" s="38" t="str">
        <f>IF(EX$2="","",HLOOKUP(EX$2,Instructions!$D$247:$AS$254,2,FALSE))</f>
        <v/>
      </c>
      <c r="EV39" s="28"/>
      <c r="EW39" s="5" t="str">
        <f>IF(EX$2="","",HLOOKUP(EX$2,Instructions!$D$237:$AS$244,2,FALSE))</f>
        <v/>
      </c>
      <c r="EX39" s="29" t="str">
        <f>IF(EV39="","",(EV39*EW39))</f>
        <v/>
      </c>
      <c r="EZ39" s="38" t="str">
        <f>IF(FC$2="","",HLOOKUP(FC$2,Instructions!$D$247:$AS$254,2,FALSE))</f>
        <v/>
      </c>
      <c r="FA39" s="28"/>
      <c r="FB39" s="5" t="str">
        <f>IF(FC$2="","",HLOOKUP(FC$2,Instructions!$D$237:$AS$244,2,FALSE))</f>
        <v/>
      </c>
      <c r="FC39" s="29" t="str">
        <f>IF(FA39="","",(FA39*FB39))</f>
        <v/>
      </c>
      <c r="FE39" s="38" t="str">
        <f>IF(FH$2="","",HLOOKUP(FH$2,Instructions!$D$247:$AS$254,2,FALSE))</f>
        <v/>
      </c>
      <c r="FF39" s="28"/>
      <c r="FG39" s="5" t="str">
        <f>IF(FH$2="","",HLOOKUP(FH$2,Instructions!$D$237:$AS$244,2,FALSE))</f>
        <v/>
      </c>
      <c r="FH39" s="29" t="str">
        <f>IF(FF39="","",(FF39*FG39))</f>
        <v/>
      </c>
      <c r="FJ39" s="38" t="str">
        <f>IF(FM$2="","",HLOOKUP(FM$2,Instructions!$D$247:$AS$254,2,FALSE))</f>
        <v/>
      </c>
      <c r="FK39" s="28"/>
      <c r="FL39" s="5" t="str">
        <f>IF(FM$2="","",HLOOKUP(FM$2,Instructions!$D$237:$AS$244,2,FALSE))</f>
        <v/>
      </c>
      <c r="FM39" s="29" t="str">
        <f>IF(FK39="","",(FK39*FL39))</f>
        <v/>
      </c>
      <c r="FO39" s="38" t="str">
        <f>IF(FR$2="","",HLOOKUP(FR$2,Instructions!$D$247:$AS$254,2,FALSE))</f>
        <v/>
      </c>
      <c r="FP39" s="28"/>
      <c r="FQ39" s="5" t="str">
        <f>IF(FR$2="","",HLOOKUP(FR$2,Instructions!$D$237:$AS$244,2,FALSE))</f>
        <v/>
      </c>
      <c r="FR39" s="29" t="str">
        <f>IF(FP39="","",(FP39*FQ39))</f>
        <v/>
      </c>
      <c r="FT39" s="38" t="str">
        <f>IF(FW$2="","",HLOOKUP(FW$2,Instructions!$D$247:$AS$254,2,FALSE))</f>
        <v/>
      </c>
      <c r="FU39" s="28"/>
      <c r="FV39" s="5" t="str">
        <f>IF(FW$2="","",HLOOKUP(FW$2,Instructions!$D$237:$AS$244,2,FALSE))</f>
        <v/>
      </c>
      <c r="FW39" s="29" t="str">
        <f>IF(FU39="","",(FU39*FV39))</f>
        <v/>
      </c>
      <c r="FY39" s="38" t="str">
        <f>IF(GB$2="","",HLOOKUP(GB$2,Instructions!$D$247:$AS$254,2,FALSE))</f>
        <v/>
      </c>
      <c r="FZ39" s="28"/>
      <c r="GA39" s="5" t="str">
        <f>IF(GB$2="","",HLOOKUP(GB$2,Instructions!$D$237:$AS$244,2,FALSE))</f>
        <v/>
      </c>
      <c r="GB39" s="29" t="str">
        <f>IF(FZ39="","",(FZ39*GA39))</f>
        <v/>
      </c>
      <c r="GD39" s="38" t="str">
        <f>IF(GG$2="","",HLOOKUP(GG$2,Instructions!$D$247:$AS$254,2,FALSE))</f>
        <v/>
      </c>
      <c r="GE39" s="28"/>
      <c r="GF39" s="5" t="str">
        <f>IF(GG$2="","",HLOOKUP(GG$2,Instructions!$D$237:$AS$244,2,FALSE))</f>
        <v/>
      </c>
      <c r="GG39" s="29" t="str">
        <f>IF(GE39="","",(GE39*GF39))</f>
        <v/>
      </c>
      <c r="GI39" s="38" t="str">
        <f>IF(GL$2="","",HLOOKUP(GL$2,Instructions!$D$247:$AS$254,2,FALSE))</f>
        <v/>
      </c>
      <c r="GJ39" s="28"/>
      <c r="GK39" s="5" t="str">
        <f>IF(GL$2="","",HLOOKUP(GL$2,Instructions!$D$237:$AS$244,2,FALSE))</f>
        <v/>
      </c>
      <c r="GL39" s="29" t="str">
        <f>IF(GJ39="","",(GJ39*GK39))</f>
        <v/>
      </c>
      <c r="GN39" s="38" t="str">
        <f>IF(GQ$2="","",HLOOKUP(GQ$2,Instructions!$D$247:$AS$254,2,FALSE))</f>
        <v/>
      </c>
      <c r="GO39" s="28"/>
      <c r="GP39" s="5" t="str">
        <f>IF(GQ$2="","",HLOOKUP(GQ$2,Instructions!$D$237:$AS$244,2,FALSE))</f>
        <v/>
      </c>
      <c r="GQ39" s="29" t="str">
        <f>IF(GO39="","",(GO39*GP39))</f>
        <v/>
      </c>
    </row>
    <row r="40" spans="1:199" x14ac:dyDescent="0.3">
      <c r="A40" s="38" t="str">
        <f>IF(D$2="","",HLOOKUP(D$2,Instructions!$D$247:$AS$254,3,FALSE))</f>
        <v>Impulsion</v>
      </c>
      <c r="B40" s="28"/>
      <c r="C40" s="5">
        <f>IF(D$2="","",HLOOKUP(D$2,Instructions!$D$237:$AS$244,3,FALSE))</f>
        <v>1</v>
      </c>
      <c r="D40" s="29" t="str">
        <f t="shared" ref="D40:D44" si="40">IF(B40="","",(B40*C40))</f>
        <v/>
      </c>
      <c r="F40" s="38" t="str">
        <f>IF(I$2="","",HLOOKUP(I$2,Instructions!$D$247:$AS$254,3,FALSE))</f>
        <v/>
      </c>
      <c r="G40" s="28"/>
      <c r="H40" s="5" t="str">
        <f>IF(I$2="","",HLOOKUP(I$2,Instructions!$D$237:$AS$244,3,FALSE))</f>
        <v/>
      </c>
      <c r="I40" s="29" t="str">
        <f t="shared" ref="I40:I44" si="41">IF(G40="","",(G40*H40))</f>
        <v/>
      </c>
      <c r="K40" s="38" t="str">
        <f>IF(N$2="","",HLOOKUP(N$2,Instructions!$D$247:$AS$254,3,FALSE))</f>
        <v/>
      </c>
      <c r="L40" s="28"/>
      <c r="M40" s="5" t="str">
        <f>IF(N$2="","",HLOOKUP(N$2,Instructions!$D$237:$AS$244,3,FALSE))</f>
        <v/>
      </c>
      <c r="N40" s="29" t="str">
        <f t="shared" ref="N40:N44" si="42">IF(L40="","",(L40*M40))</f>
        <v/>
      </c>
      <c r="P40" s="38" t="str">
        <f>IF(S$2="","",HLOOKUP(S$2,Instructions!$D$247:$AS$254,3,FALSE))</f>
        <v/>
      </c>
      <c r="Q40" s="28"/>
      <c r="R40" s="5" t="str">
        <f>IF(S$2="","",HLOOKUP(S$2,Instructions!$D$237:$AS$244,3,FALSE))</f>
        <v/>
      </c>
      <c r="S40" s="29" t="str">
        <f t="shared" ref="S40:S44" si="43">IF(Q40="","",(Q40*R40))</f>
        <v/>
      </c>
      <c r="U40" s="38" t="str">
        <f>IF(X$2="","",HLOOKUP(X$2,Instructions!$D$247:$AS$254,3,FALSE))</f>
        <v/>
      </c>
      <c r="V40" s="28"/>
      <c r="W40" s="5" t="str">
        <f>IF(X$2="","",HLOOKUP(X$2,Instructions!$D$237:$AS$244,3,FALSE))</f>
        <v/>
      </c>
      <c r="X40" s="29" t="str">
        <f t="shared" ref="X40:X44" si="44">IF(V40="","",(V40*W40))</f>
        <v/>
      </c>
      <c r="Z40" s="38" t="str">
        <f>IF(AC$2="","",HLOOKUP(AC$2,Instructions!$D$247:$AS$254,3,FALSE))</f>
        <v/>
      </c>
      <c r="AA40" s="28"/>
      <c r="AB40" s="5" t="str">
        <f>IF(AC$2="","",HLOOKUP(AC$2,Instructions!$D$237:$AS$244,3,FALSE))</f>
        <v/>
      </c>
      <c r="AC40" s="29" t="str">
        <f t="shared" ref="AC40:AC44" si="45">IF(AA40="","",(AA40*AB40))</f>
        <v/>
      </c>
      <c r="AE40" s="38" t="str">
        <f>IF(AH$2="","",HLOOKUP(AH$2,Instructions!$D$247:$AS$254,3,FALSE))</f>
        <v/>
      </c>
      <c r="AF40" s="28"/>
      <c r="AG40" s="5" t="str">
        <f>IF(AH$2="","",HLOOKUP(AH$2,Instructions!$D$237:$AS$244,3,FALSE))</f>
        <v/>
      </c>
      <c r="AH40" s="29" t="str">
        <f t="shared" ref="AH40:AH44" si="46">IF(AF40="","",(AF40*AG40))</f>
        <v/>
      </c>
      <c r="AJ40" s="38" t="str">
        <f>IF(AM$2="","",HLOOKUP(AM$2,Instructions!$D$247:$AS$254,3,FALSE))</f>
        <v/>
      </c>
      <c r="AK40" s="28"/>
      <c r="AL40" s="5" t="str">
        <f>IF(AM$2="","",HLOOKUP(AM$2,Instructions!$D$237:$AS$244,3,FALSE))</f>
        <v/>
      </c>
      <c r="AM40" s="29" t="str">
        <f t="shared" ref="AM40:AM44" si="47">IF(AK40="","",(AK40*AL40))</f>
        <v/>
      </c>
      <c r="AO40" s="38" t="str">
        <f>IF(AR$2="","",HLOOKUP(AR$2,Instructions!$D$247:$AS$254,3,FALSE))</f>
        <v/>
      </c>
      <c r="AP40" s="28"/>
      <c r="AQ40" s="5" t="str">
        <f>IF(AR$2="","",HLOOKUP(AR$2,Instructions!$D$237:$AS$244,3,FALSE))</f>
        <v/>
      </c>
      <c r="AR40" s="29" t="str">
        <f t="shared" ref="AR40:AR44" si="48">IF(AP40="","",(AP40*AQ40))</f>
        <v/>
      </c>
      <c r="AT40" s="38" t="str">
        <f>IF(AW$2="","",HLOOKUP(AW$2,Instructions!$D$247:$AS$254,3,FALSE))</f>
        <v/>
      </c>
      <c r="AU40" s="28"/>
      <c r="AV40" s="5" t="str">
        <f>IF(AW$2="","",HLOOKUP(AW$2,Instructions!$D$237:$AS$244,3,FALSE))</f>
        <v/>
      </c>
      <c r="AW40" s="29" t="str">
        <f t="shared" ref="AW40:AW44" si="49">IF(AU40="","",(AU40*AV40))</f>
        <v/>
      </c>
      <c r="AY40" s="38" t="str">
        <f>IF(BB$2="","",HLOOKUP(BB$2,Instructions!$D$247:$AS$254,3,FALSE))</f>
        <v/>
      </c>
      <c r="AZ40" s="28"/>
      <c r="BA40" s="5" t="str">
        <f>IF(BB$2="","",HLOOKUP(BB$2,Instructions!$D$237:$AS$244,3,FALSE))</f>
        <v/>
      </c>
      <c r="BB40" s="29" t="str">
        <f t="shared" ref="BB40:BB44" si="50">IF(AZ40="","",(AZ40*BA40))</f>
        <v/>
      </c>
      <c r="BD40" s="38" t="str">
        <f>IF(BG$2="","",HLOOKUP(BG$2,Instructions!$D$247:$AS$254,3,FALSE))</f>
        <v/>
      </c>
      <c r="BE40" s="28"/>
      <c r="BF40" s="5" t="str">
        <f>IF(BG$2="","",HLOOKUP(BG$2,Instructions!$D$237:$AS$244,3,FALSE))</f>
        <v/>
      </c>
      <c r="BG40" s="29" t="str">
        <f t="shared" ref="BG40:BG44" si="51">IF(BE40="","",(BE40*BF40))</f>
        <v/>
      </c>
      <c r="BI40" s="38" t="str">
        <f>IF(BL$2="","",HLOOKUP(BL$2,Instructions!$D$247:$AS$254,3,FALSE))</f>
        <v/>
      </c>
      <c r="BJ40" s="28"/>
      <c r="BK40" s="5" t="str">
        <f>IF(BL$2="","",HLOOKUP(BL$2,Instructions!$D$237:$AS$244,3,FALSE))</f>
        <v/>
      </c>
      <c r="BL40" s="29" t="str">
        <f t="shared" ref="BL40:BL44" si="52">IF(BJ40="","",(BJ40*BK40))</f>
        <v/>
      </c>
      <c r="BN40" s="38" t="str">
        <f>IF(BQ$2="","",HLOOKUP(BQ$2,Instructions!$D$247:$AS$254,3,FALSE))</f>
        <v/>
      </c>
      <c r="BO40" s="28"/>
      <c r="BP40" s="5" t="str">
        <f>IF(BQ$2="","",HLOOKUP(BQ$2,Instructions!$D$237:$AS$244,3,FALSE))</f>
        <v/>
      </c>
      <c r="BQ40" s="29" t="str">
        <f t="shared" ref="BQ40:BQ44" si="53">IF(BO40="","",(BO40*BP40))</f>
        <v/>
      </c>
      <c r="BS40" s="38" t="str">
        <f>IF(BV$2="","",HLOOKUP(BV$2,Instructions!$D$247:$AS$254,3,FALSE))</f>
        <v/>
      </c>
      <c r="BT40" s="28"/>
      <c r="BU40" s="5" t="str">
        <f>IF(BV$2="","",HLOOKUP(BV$2,Instructions!$D$237:$AS$244,3,FALSE))</f>
        <v/>
      </c>
      <c r="BV40" s="29" t="str">
        <f t="shared" ref="BV40:BV44" si="54">IF(BT40="","",(BT40*BU40))</f>
        <v/>
      </c>
      <c r="BX40" s="38" t="str">
        <f>IF(CA$2="","",HLOOKUP(CA$2,Instructions!$D$247:$AS$254,3,FALSE))</f>
        <v/>
      </c>
      <c r="BY40" s="28"/>
      <c r="BZ40" s="5" t="str">
        <f>IF(CA$2="","",HLOOKUP(CA$2,Instructions!$D$237:$AS$244,3,FALSE))</f>
        <v/>
      </c>
      <c r="CA40" s="29" t="str">
        <f t="shared" ref="CA40:CA44" si="55">IF(BY40="","",(BY40*BZ40))</f>
        <v/>
      </c>
      <c r="CC40" s="38" t="str">
        <f>IF(CF$2="","",HLOOKUP(CF$2,Instructions!$D$247:$AS$254,3,FALSE))</f>
        <v/>
      </c>
      <c r="CD40" s="28"/>
      <c r="CE40" s="5" t="str">
        <f>IF(CF$2="","",HLOOKUP(CF$2,Instructions!$D$237:$AS$244,3,FALSE))</f>
        <v/>
      </c>
      <c r="CF40" s="29" t="str">
        <f t="shared" ref="CF40:CF44" si="56">IF(CD40="","",(CD40*CE40))</f>
        <v/>
      </c>
      <c r="CH40" s="38" t="str">
        <f>IF(CK$2="","",HLOOKUP(CK$2,Instructions!$D$247:$AS$254,3,FALSE))</f>
        <v/>
      </c>
      <c r="CI40" s="28"/>
      <c r="CJ40" s="5" t="str">
        <f>IF(CK$2="","",HLOOKUP(CK$2,Instructions!$D$237:$AS$244,3,FALSE))</f>
        <v/>
      </c>
      <c r="CK40" s="29" t="str">
        <f t="shared" ref="CK40:CK44" si="57">IF(CI40="","",(CI40*CJ40))</f>
        <v/>
      </c>
      <c r="CM40" s="38" t="str">
        <f>IF(CP$2="","",HLOOKUP(CP$2,Instructions!$D$247:$AS$254,3,FALSE))</f>
        <v/>
      </c>
      <c r="CN40" s="28"/>
      <c r="CO40" s="5" t="str">
        <f>IF(CP$2="","",HLOOKUP(CP$2,Instructions!$D$237:$AS$244,3,FALSE))</f>
        <v/>
      </c>
      <c r="CP40" s="29" t="str">
        <f t="shared" ref="CP40:CP44" si="58">IF(CN40="","",(CN40*CO40))</f>
        <v/>
      </c>
      <c r="CR40" s="38" t="str">
        <f>IF(CU$2="","",HLOOKUP(CU$2,Instructions!$D$247:$AS$254,3,FALSE))</f>
        <v/>
      </c>
      <c r="CS40" s="28"/>
      <c r="CT40" s="5" t="str">
        <f>IF(CU$2="","",HLOOKUP(CU$2,Instructions!$D$237:$AS$244,3,FALSE))</f>
        <v/>
      </c>
      <c r="CU40" s="29" t="str">
        <f t="shared" ref="CU40:CU44" si="59">IF(CS40="","",(CS40*CT40))</f>
        <v/>
      </c>
      <c r="CW40" s="38" t="str">
        <f>IF(CZ$2="","",HLOOKUP(CZ$2,Instructions!$D$247:$AS$254,3,FALSE))</f>
        <v/>
      </c>
      <c r="CX40" s="28"/>
      <c r="CY40" s="5" t="str">
        <f>IF(CZ$2="","",HLOOKUP(CZ$2,Instructions!$D$237:$AS$244,3,FALSE))</f>
        <v/>
      </c>
      <c r="CZ40" s="29" t="str">
        <f t="shared" ref="CZ40:CZ44" si="60">IF(CX40="","",(CX40*CY40))</f>
        <v/>
      </c>
      <c r="DB40" s="38" t="str">
        <f>IF(DE$2="","",HLOOKUP(DE$2,Instructions!$D$247:$AS$254,3,FALSE))</f>
        <v/>
      </c>
      <c r="DC40" s="28"/>
      <c r="DD40" s="5" t="str">
        <f>IF(DE$2="","",HLOOKUP(DE$2,Instructions!$D$237:$AS$244,3,FALSE))</f>
        <v/>
      </c>
      <c r="DE40" s="29" t="str">
        <f t="shared" ref="DE40:DE44" si="61">IF(DC40="","",(DC40*DD40))</f>
        <v/>
      </c>
      <c r="DG40" s="38" t="str">
        <f>IF(DJ$2="","",HLOOKUP(DJ$2,Instructions!$D$247:$AS$254,3,FALSE))</f>
        <v/>
      </c>
      <c r="DH40" s="28"/>
      <c r="DI40" s="5" t="str">
        <f>IF(DJ$2="","",HLOOKUP(DJ$2,Instructions!$D$237:$AS$244,3,FALSE))</f>
        <v/>
      </c>
      <c r="DJ40" s="29" t="str">
        <f t="shared" ref="DJ40:DJ44" si="62">IF(DH40="","",(DH40*DI40))</f>
        <v/>
      </c>
      <c r="DL40" s="38" t="str">
        <f>IF(DO$2="","",HLOOKUP(DO$2,Instructions!$D$247:$AS$254,3,FALSE))</f>
        <v/>
      </c>
      <c r="DM40" s="28"/>
      <c r="DN40" s="5" t="str">
        <f>IF(DO$2="","",HLOOKUP(DO$2,Instructions!$D$237:$AS$244,3,FALSE))</f>
        <v/>
      </c>
      <c r="DO40" s="29" t="str">
        <f t="shared" ref="DO40:DO44" si="63">IF(DM40="","",(DM40*DN40))</f>
        <v/>
      </c>
      <c r="DQ40" s="38" t="str">
        <f>IF(DT$2="","",HLOOKUP(DT$2,Instructions!$D$247:$AS$254,3,FALSE))</f>
        <v/>
      </c>
      <c r="DR40" s="28"/>
      <c r="DS40" s="5" t="str">
        <f>IF(DT$2="","",HLOOKUP(DT$2,Instructions!$D$237:$AS$244,3,FALSE))</f>
        <v/>
      </c>
      <c r="DT40" s="29" t="str">
        <f t="shared" ref="DT40:DT44" si="64">IF(DR40="","",(DR40*DS40))</f>
        <v/>
      </c>
      <c r="DV40" s="38" t="str">
        <f>IF(DY$2="","",HLOOKUP(DY$2,Instructions!$D$247:$AS$254,3,FALSE))</f>
        <v/>
      </c>
      <c r="DW40" s="28"/>
      <c r="DX40" s="5" t="str">
        <f>IF(DY$2="","",HLOOKUP(DY$2,Instructions!$D$237:$AS$244,3,FALSE))</f>
        <v/>
      </c>
      <c r="DY40" s="29" t="str">
        <f t="shared" ref="DY40:DY44" si="65">IF(DW40="","",(DW40*DX40))</f>
        <v/>
      </c>
      <c r="EA40" s="38" t="str">
        <f>IF(ED$2="","",HLOOKUP(ED$2,Instructions!$D$247:$AS$254,3,FALSE))</f>
        <v/>
      </c>
      <c r="EB40" s="28"/>
      <c r="EC40" s="5" t="str">
        <f>IF(ED$2="","",HLOOKUP(ED$2,Instructions!$D$237:$AS$244,3,FALSE))</f>
        <v/>
      </c>
      <c r="ED40" s="29" t="str">
        <f t="shared" ref="ED40:ED44" si="66">IF(EB40="","",(EB40*EC40))</f>
        <v/>
      </c>
      <c r="EF40" s="38" t="str">
        <f>IF(EI$2="","",HLOOKUP(EI$2,Instructions!$D$247:$AS$254,3,FALSE))</f>
        <v/>
      </c>
      <c r="EG40" s="28"/>
      <c r="EH40" s="5" t="str">
        <f>IF(EI$2="","",HLOOKUP(EI$2,Instructions!$D$237:$AS$244,3,FALSE))</f>
        <v/>
      </c>
      <c r="EI40" s="29" t="str">
        <f t="shared" ref="EI40:EI44" si="67">IF(EG40="","",(EG40*EH40))</f>
        <v/>
      </c>
      <c r="EK40" s="38" t="str">
        <f>IF(EN$2="","",HLOOKUP(EN$2,Instructions!$D$247:$AS$254,3,FALSE))</f>
        <v/>
      </c>
      <c r="EL40" s="28"/>
      <c r="EM40" s="5" t="str">
        <f>IF(EN$2="","",HLOOKUP(EN$2,Instructions!$D$237:$AS$244,3,FALSE))</f>
        <v/>
      </c>
      <c r="EN40" s="29" t="str">
        <f t="shared" ref="EN40:EN44" si="68">IF(EL40="","",(EL40*EM40))</f>
        <v/>
      </c>
      <c r="EP40" s="38" t="str">
        <f>IF(ES$2="","",HLOOKUP(ES$2,Instructions!$D$247:$AS$254,3,FALSE))</f>
        <v/>
      </c>
      <c r="EQ40" s="28"/>
      <c r="ER40" s="5" t="str">
        <f>IF(ES$2="","",HLOOKUP(ES$2,Instructions!$D$237:$AS$244,3,FALSE))</f>
        <v/>
      </c>
      <c r="ES40" s="29" t="str">
        <f t="shared" ref="ES40:ES44" si="69">IF(EQ40="","",(EQ40*ER40))</f>
        <v/>
      </c>
      <c r="EU40" s="38" t="str">
        <f>IF(EX$2="","",HLOOKUP(EX$2,Instructions!$D$247:$AS$254,3,FALSE))</f>
        <v/>
      </c>
      <c r="EV40" s="28"/>
      <c r="EW40" s="5" t="str">
        <f>IF(EX$2="","",HLOOKUP(EX$2,Instructions!$D$237:$AS$244,3,FALSE))</f>
        <v/>
      </c>
      <c r="EX40" s="29" t="str">
        <f t="shared" ref="EX40:EX44" si="70">IF(EV40="","",(EV40*EW40))</f>
        <v/>
      </c>
      <c r="EZ40" s="38" t="str">
        <f>IF(FC$2="","",HLOOKUP(FC$2,Instructions!$D$247:$AS$254,3,FALSE))</f>
        <v/>
      </c>
      <c r="FA40" s="28"/>
      <c r="FB40" s="5" t="str">
        <f>IF(FC$2="","",HLOOKUP(FC$2,Instructions!$D$237:$AS$244,3,FALSE))</f>
        <v/>
      </c>
      <c r="FC40" s="29" t="str">
        <f t="shared" ref="FC40:FC44" si="71">IF(FA40="","",(FA40*FB40))</f>
        <v/>
      </c>
      <c r="FE40" s="38" t="str">
        <f>IF(FH$2="","",HLOOKUP(FH$2,Instructions!$D$247:$AS$254,3,FALSE))</f>
        <v/>
      </c>
      <c r="FF40" s="28"/>
      <c r="FG40" s="5" t="str">
        <f>IF(FH$2="","",HLOOKUP(FH$2,Instructions!$D$237:$AS$244,3,FALSE))</f>
        <v/>
      </c>
      <c r="FH40" s="29" t="str">
        <f t="shared" ref="FH40:FH44" si="72">IF(FF40="","",(FF40*FG40))</f>
        <v/>
      </c>
      <c r="FJ40" s="38" t="str">
        <f>IF(FM$2="","",HLOOKUP(FM$2,Instructions!$D$247:$AS$254,3,FALSE))</f>
        <v/>
      </c>
      <c r="FK40" s="28"/>
      <c r="FL40" s="5" t="str">
        <f>IF(FM$2="","",HLOOKUP(FM$2,Instructions!$D$237:$AS$244,3,FALSE))</f>
        <v/>
      </c>
      <c r="FM40" s="29" t="str">
        <f t="shared" ref="FM40:FM44" si="73">IF(FK40="","",(FK40*FL40))</f>
        <v/>
      </c>
      <c r="FO40" s="38" t="str">
        <f>IF(FR$2="","",HLOOKUP(FR$2,Instructions!$D$247:$AS$254,3,FALSE))</f>
        <v/>
      </c>
      <c r="FP40" s="28"/>
      <c r="FQ40" s="5" t="str">
        <f>IF(FR$2="","",HLOOKUP(FR$2,Instructions!$D$237:$AS$244,3,FALSE))</f>
        <v/>
      </c>
      <c r="FR40" s="29" t="str">
        <f t="shared" ref="FR40:FR44" si="74">IF(FP40="","",(FP40*FQ40))</f>
        <v/>
      </c>
      <c r="FT40" s="38" t="str">
        <f>IF(FW$2="","",HLOOKUP(FW$2,Instructions!$D$247:$AS$254,3,FALSE))</f>
        <v/>
      </c>
      <c r="FU40" s="28"/>
      <c r="FV40" s="5" t="str">
        <f>IF(FW$2="","",HLOOKUP(FW$2,Instructions!$D$237:$AS$244,3,FALSE))</f>
        <v/>
      </c>
      <c r="FW40" s="29" t="str">
        <f t="shared" ref="FW40:FW44" si="75">IF(FU40="","",(FU40*FV40))</f>
        <v/>
      </c>
      <c r="FY40" s="38" t="str">
        <f>IF(GB$2="","",HLOOKUP(GB$2,Instructions!$D$247:$AS$254,3,FALSE))</f>
        <v/>
      </c>
      <c r="FZ40" s="28"/>
      <c r="GA40" s="5" t="str">
        <f>IF(GB$2="","",HLOOKUP(GB$2,Instructions!$D$237:$AS$244,3,FALSE))</f>
        <v/>
      </c>
      <c r="GB40" s="29" t="str">
        <f t="shared" ref="GB40:GB44" si="76">IF(FZ40="","",(FZ40*GA40))</f>
        <v/>
      </c>
      <c r="GD40" s="38" t="str">
        <f>IF(GG$2="","",HLOOKUP(GG$2,Instructions!$D$247:$AS$254,3,FALSE))</f>
        <v/>
      </c>
      <c r="GE40" s="28"/>
      <c r="GF40" s="5" t="str">
        <f>IF(GG$2="","",HLOOKUP(GG$2,Instructions!$D$237:$AS$244,3,FALSE))</f>
        <v/>
      </c>
      <c r="GG40" s="29" t="str">
        <f t="shared" ref="GG40:GG44" si="77">IF(GE40="","",(GE40*GF40))</f>
        <v/>
      </c>
      <c r="GI40" s="38" t="str">
        <f>IF(GL$2="","",HLOOKUP(GL$2,Instructions!$D$247:$AS$254,3,FALSE))</f>
        <v/>
      </c>
      <c r="GJ40" s="28"/>
      <c r="GK40" s="5" t="str">
        <f>IF(GL$2="","",HLOOKUP(GL$2,Instructions!$D$237:$AS$244,3,FALSE))</f>
        <v/>
      </c>
      <c r="GL40" s="29" t="str">
        <f t="shared" ref="GL40:GL44" si="78">IF(GJ40="","",(GJ40*GK40))</f>
        <v/>
      </c>
      <c r="GN40" s="38" t="str">
        <f>IF(GQ$2="","",HLOOKUP(GQ$2,Instructions!$D$247:$AS$254,3,FALSE))</f>
        <v/>
      </c>
      <c r="GO40" s="28"/>
      <c r="GP40" s="5" t="str">
        <f>IF(GQ$2="","",HLOOKUP(GQ$2,Instructions!$D$237:$AS$244,3,FALSE))</f>
        <v/>
      </c>
      <c r="GQ40" s="29" t="str">
        <f t="shared" ref="GQ40:GQ44" si="79">IF(GO40="","",(GO40*GP40))</f>
        <v/>
      </c>
    </row>
    <row r="41" spans="1:199" x14ac:dyDescent="0.3">
      <c r="A41" s="38" t="str">
        <f>IF(D$2="","",HLOOKUP(D$2,Instructions!$D$247:$AS$254,4,FALSE))</f>
        <v>Submission</v>
      </c>
      <c r="B41" s="28"/>
      <c r="C41" s="5">
        <f>IF(D$2="","",HLOOKUP(D$2,Instructions!$D$237:$AS$244,4,FALSE))</f>
        <v>2</v>
      </c>
      <c r="D41" s="29" t="str">
        <f t="shared" si="40"/>
        <v/>
      </c>
      <c r="F41" s="38" t="str">
        <f>IF(I$2="","",HLOOKUP(I$2,Instructions!$D$247:$AS$254,4,FALSE))</f>
        <v/>
      </c>
      <c r="G41" s="28"/>
      <c r="H41" s="5" t="str">
        <f>IF(I$2="","",HLOOKUP(I$2,Instructions!$D$237:$AS$244,4,FALSE))</f>
        <v/>
      </c>
      <c r="I41" s="29" t="str">
        <f t="shared" si="41"/>
        <v/>
      </c>
      <c r="K41" s="38" t="str">
        <f>IF(N$2="","",HLOOKUP(N$2,Instructions!$D$247:$AS$254,4,FALSE))</f>
        <v/>
      </c>
      <c r="L41" s="28"/>
      <c r="M41" s="5" t="str">
        <f>IF(N$2="","",HLOOKUP(N$2,Instructions!$D$237:$AS$244,4,FALSE))</f>
        <v/>
      </c>
      <c r="N41" s="29" t="str">
        <f t="shared" si="42"/>
        <v/>
      </c>
      <c r="P41" s="38" t="str">
        <f>IF(S$2="","",HLOOKUP(S$2,Instructions!$D$247:$AS$254,4,FALSE))</f>
        <v/>
      </c>
      <c r="Q41" s="28"/>
      <c r="R41" s="5" t="str">
        <f>IF(S$2="","",HLOOKUP(S$2,Instructions!$D$237:$AS$244,4,FALSE))</f>
        <v/>
      </c>
      <c r="S41" s="29" t="str">
        <f t="shared" si="43"/>
        <v/>
      </c>
      <c r="U41" s="38" t="str">
        <f>IF(X$2="","",HLOOKUP(X$2,Instructions!$D$247:$AS$254,4,FALSE))</f>
        <v/>
      </c>
      <c r="V41" s="28"/>
      <c r="W41" s="5" t="str">
        <f>IF(X$2="","",HLOOKUP(X$2,Instructions!$D$237:$AS$244,4,FALSE))</f>
        <v/>
      </c>
      <c r="X41" s="29" t="str">
        <f t="shared" si="44"/>
        <v/>
      </c>
      <c r="Z41" s="38" t="str">
        <f>IF(AC$2="","",HLOOKUP(AC$2,Instructions!$D$247:$AS$254,4,FALSE))</f>
        <v/>
      </c>
      <c r="AA41" s="28"/>
      <c r="AB41" s="5" t="str">
        <f>IF(AC$2="","",HLOOKUP(AC$2,Instructions!$D$237:$AS$244,4,FALSE))</f>
        <v/>
      </c>
      <c r="AC41" s="29" t="str">
        <f t="shared" si="45"/>
        <v/>
      </c>
      <c r="AE41" s="38" t="str">
        <f>IF(AH$2="","",HLOOKUP(AH$2,Instructions!$D$247:$AS$254,4,FALSE))</f>
        <v/>
      </c>
      <c r="AF41" s="28"/>
      <c r="AG41" s="5" t="str">
        <f>IF(AH$2="","",HLOOKUP(AH$2,Instructions!$D$237:$AS$244,4,FALSE))</f>
        <v/>
      </c>
      <c r="AH41" s="29" t="str">
        <f t="shared" si="46"/>
        <v/>
      </c>
      <c r="AJ41" s="38" t="str">
        <f>IF(AM$2="","",HLOOKUP(AM$2,Instructions!$D$247:$AS$254,4,FALSE))</f>
        <v/>
      </c>
      <c r="AK41" s="28"/>
      <c r="AL41" s="5" t="str">
        <f>IF(AM$2="","",HLOOKUP(AM$2,Instructions!$D$237:$AS$244,4,FALSE))</f>
        <v/>
      </c>
      <c r="AM41" s="29" t="str">
        <f t="shared" si="47"/>
        <v/>
      </c>
      <c r="AO41" s="38" t="str">
        <f>IF(AR$2="","",HLOOKUP(AR$2,Instructions!$D$247:$AS$254,4,FALSE))</f>
        <v/>
      </c>
      <c r="AP41" s="28"/>
      <c r="AQ41" s="5" t="str">
        <f>IF(AR$2="","",HLOOKUP(AR$2,Instructions!$D$237:$AS$244,4,FALSE))</f>
        <v/>
      </c>
      <c r="AR41" s="29" t="str">
        <f t="shared" si="48"/>
        <v/>
      </c>
      <c r="AT41" s="38" t="str">
        <f>IF(AW$2="","",HLOOKUP(AW$2,Instructions!$D$247:$AS$254,4,FALSE))</f>
        <v/>
      </c>
      <c r="AU41" s="28"/>
      <c r="AV41" s="5" t="str">
        <f>IF(AW$2="","",HLOOKUP(AW$2,Instructions!$D$237:$AS$244,4,FALSE))</f>
        <v/>
      </c>
      <c r="AW41" s="29" t="str">
        <f t="shared" si="49"/>
        <v/>
      </c>
      <c r="AY41" s="38" t="str">
        <f>IF(BB$2="","",HLOOKUP(BB$2,Instructions!$D$247:$AS$254,4,FALSE))</f>
        <v/>
      </c>
      <c r="AZ41" s="28"/>
      <c r="BA41" s="5" t="str">
        <f>IF(BB$2="","",HLOOKUP(BB$2,Instructions!$D$237:$AS$244,4,FALSE))</f>
        <v/>
      </c>
      <c r="BB41" s="29" t="str">
        <f t="shared" si="50"/>
        <v/>
      </c>
      <c r="BD41" s="38" t="str">
        <f>IF(BG$2="","",HLOOKUP(BG$2,Instructions!$D$247:$AS$254,4,FALSE))</f>
        <v/>
      </c>
      <c r="BE41" s="28"/>
      <c r="BF41" s="5" t="str">
        <f>IF(BG$2="","",HLOOKUP(BG$2,Instructions!$D$237:$AS$244,4,FALSE))</f>
        <v/>
      </c>
      <c r="BG41" s="29" t="str">
        <f t="shared" si="51"/>
        <v/>
      </c>
      <c r="BI41" s="38" t="str">
        <f>IF(BL$2="","",HLOOKUP(BL$2,Instructions!$D$247:$AS$254,4,FALSE))</f>
        <v/>
      </c>
      <c r="BJ41" s="28"/>
      <c r="BK41" s="5" t="str">
        <f>IF(BL$2="","",HLOOKUP(BL$2,Instructions!$D$237:$AS$244,4,FALSE))</f>
        <v/>
      </c>
      <c r="BL41" s="29" t="str">
        <f t="shared" si="52"/>
        <v/>
      </c>
      <c r="BN41" s="38" t="str">
        <f>IF(BQ$2="","",HLOOKUP(BQ$2,Instructions!$D$247:$AS$254,4,FALSE))</f>
        <v/>
      </c>
      <c r="BO41" s="28"/>
      <c r="BP41" s="5" t="str">
        <f>IF(BQ$2="","",HLOOKUP(BQ$2,Instructions!$D$237:$AS$244,4,FALSE))</f>
        <v/>
      </c>
      <c r="BQ41" s="29" t="str">
        <f t="shared" si="53"/>
        <v/>
      </c>
      <c r="BS41" s="38" t="str">
        <f>IF(BV$2="","",HLOOKUP(BV$2,Instructions!$D$247:$AS$254,4,FALSE))</f>
        <v/>
      </c>
      <c r="BT41" s="28"/>
      <c r="BU41" s="5" t="str">
        <f>IF(BV$2="","",HLOOKUP(BV$2,Instructions!$D$237:$AS$244,4,FALSE))</f>
        <v/>
      </c>
      <c r="BV41" s="29" t="str">
        <f t="shared" si="54"/>
        <v/>
      </c>
      <c r="BX41" s="38" t="str">
        <f>IF(CA$2="","",HLOOKUP(CA$2,Instructions!$D$247:$AS$254,4,FALSE))</f>
        <v/>
      </c>
      <c r="BY41" s="28"/>
      <c r="BZ41" s="5" t="str">
        <f>IF(CA$2="","",HLOOKUP(CA$2,Instructions!$D$237:$AS$244,4,FALSE))</f>
        <v/>
      </c>
      <c r="CA41" s="29" t="str">
        <f t="shared" si="55"/>
        <v/>
      </c>
      <c r="CC41" s="38" t="str">
        <f>IF(CF$2="","",HLOOKUP(CF$2,Instructions!$D$247:$AS$254,4,FALSE))</f>
        <v/>
      </c>
      <c r="CD41" s="28"/>
      <c r="CE41" s="5" t="str">
        <f>IF(CF$2="","",HLOOKUP(CF$2,Instructions!$D$237:$AS$244,4,FALSE))</f>
        <v/>
      </c>
      <c r="CF41" s="29" t="str">
        <f t="shared" si="56"/>
        <v/>
      </c>
      <c r="CH41" s="38" t="str">
        <f>IF(CK$2="","",HLOOKUP(CK$2,Instructions!$D$247:$AS$254,4,FALSE))</f>
        <v/>
      </c>
      <c r="CI41" s="28"/>
      <c r="CJ41" s="5" t="str">
        <f>IF(CK$2="","",HLOOKUP(CK$2,Instructions!$D$237:$AS$244,4,FALSE))</f>
        <v/>
      </c>
      <c r="CK41" s="29" t="str">
        <f t="shared" si="57"/>
        <v/>
      </c>
      <c r="CM41" s="38" t="str">
        <f>IF(CP$2="","",HLOOKUP(CP$2,Instructions!$D$247:$AS$254,4,FALSE))</f>
        <v/>
      </c>
      <c r="CN41" s="28"/>
      <c r="CO41" s="5" t="str">
        <f>IF(CP$2="","",HLOOKUP(CP$2,Instructions!$D$237:$AS$244,4,FALSE))</f>
        <v/>
      </c>
      <c r="CP41" s="29" t="str">
        <f t="shared" si="58"/>
        <v/>
      </c>
      <c r="CR41" s="38" t="str">
        <f>IF(CU$2="","",HLOOKUP(CU$2,Instructions!$D$247:$AS$254,4,FALSE))</f>
        <v/>
      </c>
      <c r="CS41" s="28"/>
      <c r="CT41" s="5" t="str">
        <f>IF(CU$2="","",HLOOKUP(CU$2,Instructions!$D$237:$AS$244,4,FALSE))</f>
        <v/>
      </c>
      <c r="CU41" s="29" t="str">
        <f t="shared" si="59"/>
        <v/>
      </c>
      <c r="CW41" s="38" t="str">
        <f>IF(CZ$2="","",HLOOKUP(CZ$2,Instructions!$D$247:$AS$254,4,FALSE))</f>
        <v/>
      </c>
      <c r="CX41" s="28"/>
      <c r="CY41" s="5" t="str">
        <f>IF(CZ$2="","",HLOOKUP(CZ$2,Instructions!$D$237:$AS$244,4,FALSE))</f>
        <v/>
      </c>
      <c r="CZ41" s="29" t="str">
        <f t="shared" si="60"/>
        <v/>
      </c>
      <c r="DB41" s="38" t="str">
        <f>IF(DE$2="","",HLOOKUP(DE$2,Instructions!$D$247:$AS$254,4,FALSE))</f>
        <v/>
      </c>
      <c r="DC41" s="28"/>
      <c r="DD41" s="5" t="str">
        <f>IF(DE$2="","",HLOOKUP(DE$2,Instructions!$D$237:$AS$244,4,FALSE))</f>
        <v/>
      </c>
      <c r="DE41" s="29" t="str">
        <f t="shared" si="61"/>
        <v/>
      </c>
      <c r="DG41" s="38" t="str">
        <f>IF(DJ$2="","",HLOOKUP(DJ$2,Instructions!$D$247:$AS$254,4,FALSE))</f>
        <v/>
      </c>
      <c r="DH41" s="28"/>
      <c r="DI41" s="5" t="str">
        <f>IF(DJ$2="","",HLOOKUP(DJ$2,Instructions!$D$237:$AS$244,4,FALSE))</f>
        <v/>
      </c>
      <c r="DJ41" s="29" t="str">
        <f t="shared" si="62"/>
        <v/>
      </c>
      <c r="DL41" s="38" t="str">
        <f>IF(DO$2="","",HLOOKUP(DO$2,Instructions!$D$247:$AS$254,4,FALSE))</f>
        <v/>
      </c>
      <c r="DM41" s="28"/>
      <c r="DN41" s="5" t="str">
        <f>IF(DO$2="","",HLOOKUP(DO$2,Instructions!$D$237:$AS$244,4,FALSE))</f>
        <v/>
      </c>
      <c r="DO41" s="29" t="str">
        <f t="shared" si="63"/>
        <v/>
      </c>
      <c r="DQ41" s="38" t="str">
        <f>IF(DT$2="","",HLOOKUP(DT$2,Instructions!$D$247:$AS$254,4,FALSE))</f>
        <v/>
      </c>
      <c r="DR41" s="28"/>
      <c r="DS41" s="5" t="str">
        <f>IF(DT$2="","",HLOOKUP(DT$2,Instructions!$D$237:$AS$244,4,FALSE))</f>
        <v/>
      </c>
      <c r="DT41" s="29" t="str">
        <f t="shared" si="64"/>
        <v/>
      </c>
      <c r="DV41" s="38" t="str">
        <f>IF(DY$2="","",HLOOKUP(DY$2,Instructions!$D$247:$AS$254,4,FALSE))</f>
        <v/>
      </c>
      <c r="DW41" s="28"/>
      <c r="DX41" s="5" t="str">
        <f>IF(DY$2="","",HLOOKUP(DY$2,Instructions!$D$237:$AS$244,4,FALSE))</f>
        <v/>
      </c>
      <c r="DY41" s="29" t="str">
        <f t="shared" si="65"/>
        <v/>
      </c>
      <c r="EA41" s="38" t="str">
        <f>IF(ED$2="","",HLOOKUP(ED$2,Instructions!$D$247:$AS$254,4,FALSE))</f>
        <v/>
      </c>
      <c r="EB41" s="28"/>
      <c r="EC41" s="5" t="str">
        <f>IF(ED$2="","",HLOOKUP(ED$2,Instructions!$D$237:$AS$244,4,FALSE))</f>
        <v/>
      </c>
      <c r="ED41" s="29" t="str">
        <f t="shared" si="66"/>
        <v/>
      </c>
      <c r="EF41" s="38" t="str">
        <f>IF(EI$2="","",HLOOKUP(EI$2,Instructions!$D$247:$AS$254,4,FALSE))</f>
        <v/>
      </c>
      <c r="EG41" s="28"/>
      <c r="EH41" s="5" t="str">
        <f>IF(EI$2="","",HLOOKUP(EI$2,Instructions!$D$237:$AS$244,4,FALSE))</f>
        <v/>
      </c>
      <c r="EI41" s="29" t="str">
        <f t="shared" si="67"/>
        <v/>
      </c>
      <c r="EK41" s="38" t="str">
        <f>IF(EN$2="","",HLOOKUP(EN$2,Instructions!$D$247:$AS$254,4,FALSE))</f>
        <v/>
      </c>
      <c r="EL41" s="28"/>
      <c r="EM41" s="5" t="str">
        <f>IF(EN$2="","",HLOOKUP(EN$2,Instructions!$D$237:$AS$244,4,FALSE))</f>
        <v/>
      </c>
      <c r="EN41" s="29" t="str">
        <f t="shared" si="68"/>
        <v/>
      </c>
      <c r="EP41" s="38" t="str">
        <f>IF(ES$2="","",HLOOKUP(ES$2,Instructions!$D$247:$AS$254,4,FALSE))</f>
        <v/>
      </c>
      <c r="EQ41" s="28"/>
      <c r="ER41" s="5" t="str">
        <f>IF(ES$2="","",HLOOKUP(ES$2,Instructions!$D$237:$AS$244,4,FALSE))</f>
        <v/>
      </c>
      <c r="ES41" s="29" t="str">
        <f t="shared" si="69"/>
        <v/>
      </c>
      <c r="EU41" s="38" t="str">
        <f>IF(EX$2="","",HLOOKUP(EX$2,Instructions!$D$247:$AS$254,4,FALSE))</f>
        <v/>
      </c>
      <c r="EV41" s="28"/>
      <c r="EW41" s="5" t="str">
        <f>IF(EX$2="","",HLOOKUP(EX$2,Instructions!$D$237:$AS$244,4,FALSE))</f>
        <v/>
      </c>
      <c r="EX41" s="29" t="str">
        <f t="shared" si="70"/>
        <v/>
      </c>
      <c r="EZ41" s="38" t="str">
        <f>IF(FC$2="","",HLOOKUP(FC$2,Instructions!$D$247:$AS$254,4,FALSE))</f>
        <v/>
      </c>
      <c r="FA41" s="28"/>
      <c r="FB41" s="5" t="str">
        <f>IF(FC$2="","",HLOOKUP(FC$2,Instructions!$D$237:$AS$244,4,FALSE))</f>
        <v/>
      </c>
      <c r="FC41" s="29" t="str">
        <f t="shared" si="71"/>
        <v/>
      </c>
      <c r="FE41" s="38" t="str">
        <f>IF(FH$2="","",HLOOKUP(FH$2,Instructions!$D$247:$AS$254,4,FALSE))</f>
        <v/>
      </c>
      <c r="FF41" s="28"/>
      <c r="FG41" s="5" t="str">
        <f>IF(FH$2="","",HLOOKUP(FH$2,Instructions!$D$237:$AS$244,4,FALSE))</f>
        <v/>
      </c>
      <c r="FH41" s="29" t="str">
        <f t="shared" si="72"/>
        <v/>
      </c>
      <c r="FJ41" s="38" t="str">
        <f>IF(FM$2="","",HLOOKUP(FM$2,Instructions!$D$247:$AS$254,4,FALSE))</f>
        <v/>
      </c>
      <c r="FK41" s="28"/>
      <c r="FL41" s="5" t="str">
        <f>IF(FM$2="","",HLOOKUP(FM$2,Instructions!$D$237:$AS$244,4,FALSE))</f>
        <v/>
      </c>
      <c r="FM41" s="29" t="str">
        <f t="shared" si="73"/>
        <v/>
      </c>
      <c r="FO41" s="38" t="str">
        <f>IF(FR$2="","",HLOOKUP(FR$2,Instructions!$D$247:$AS$254,4,FALSE))</f>
        <v/>
      </c>
      <c r="FP41" s="28"/>
      <c r="FQ41" s="5" t="str">
        <f>IF(FR$2="","",HLOOKUP(FR$2,Instructions!$D$237:$AS$244,4,FALSE))</f>
        <v/>
      </c>
      <c r="FR41" s="29" t="str">
        <f t="shared" si="74"/>
        <v/>
      </c>
      <c r="FT41" s="38" t="str">
        <f>IF(FW$2="","",HLOOKUP(FW$2,Instructions!$D$247:$AS$254,4,FALSE))</f>
        <v/>
      </c>
      <c r="FU41" s="28"/>
      <c r="FV41" s="5" t="str">
        <f>IF(FW$2="","",HLOOKUP(FW$2,Instructions!$D$237:$AS$244,4,FALSE))</f>
        <v/>
      </c>
      <c r="FW41" s="29" t="str">
        <f t="shared" si="75"/>
        <v/>
      </c>
      <c r="FY41" s="38" t="str">
        <f>IF(GB$2="","",HLOOKUP(GB$2,Instructions!$D$247:$AS$254,4,FALSE))</f>
        <v/>
      </c>
      <c r="FZ41" s="28"/>
      <c r="GA41" s="5" t="str">
        <f>IF(GB$2="","",HLOOKUP(GB$2,Instructions!$D$237:$AS$244,4,FALSE))</f>
        <v/>
      </c>
      <c r="GB41" s="29" t="str">
        <f t="shared" si="76"/>
        <v/>
      </c>
      <c r="GD41" s="38" t="str">
        <f>IF(GG$2="","",HLOOKUP(GG$2,Instructions!$D$247:$AS$254,4,FALSE))</f>
        <v/>
      </c>
      <c r="GE41" s="28"/>
      <c r="GF41" s="5" t="str">
        <f>IF(GG$2="","",HLOOKUP(GG$2,Instructions!$D$237:$AS$244,4,FALSE))</f>
        <v/>
      </c>
      <c r="GG41" s="29" t="str">
        <f t="shared" si="77"/>
        <v/>
      </c>
      <c r="GI41" s="38" t="str">
        <f>IF(GL$2="","",HLOOKUP(GL$2,Instructions!$D$247:$AS$254,4,FALSE))</f>
        <v/>
      </c>
      <c r="GJ41" s="28"/>
      <c r="GK41" s="5" t="str">
        <f>IF(GL$2="","",HLOOKUP(GL$2,Instructions!$D$237:$AS$244,4,FALSE))</f>
        <v/>
      </c>
      <c r="GL41" s="29" t="str">
        <f t="shared" si="78"/>
        <v/>
      </c>
      <c r="GN41" s="38" t="str">
        <f>IF(GQ$2="","",HLOOKUP(GQ$2,Instructions!$D$247:$AS$254,4,FALSE))</f>
        <v/>
      </c>
      <c r="GO41" s="28"/>
      <c r="GP41" s="5" t="str">
        <f>IF(GQ$2="","",HLOOKUP(GQ$2,Instructions!$D$237:$AS$244,4,FALSE))</f>
        <v/>
      </c>
      <c r="GQ41" s="29" t="str">
        <f t="shared" si="79"/>
        <v/>
      </c>
    </row>
    <row r="42" spans="1:199" x14ac:dyDescent="0.3">
      <c r="A42" s="38" t="str">
        <f>IF(D$2="","",HLOOKUP(D$2,Instructions!$D$247:$AS$254,5,FALSE))</f>
        <v>Rider Position</v>
      </c>
      <c r="B42" s="28"/>
      <c r="C42" s="5">
        <f>IF(D$2="","",HLOOKUP(D$2,Instructions!$D$237:$AS$244,5,FALSE))</f>
        <v>1</v>
      </c>
      <c r="D42" s="29" t="str">
        <f t="shared" si="40"/>
        <v/>
      </c>
      <c r="F42" s="38" t="str">
        <f>IF(I$2="","",HLOOKUP(I$2,Instructions!$D$247:$AS$254,5,FALSE))</f>
        <v/>
      </c>
      <c r="G42" s="28"/>
      <c r="H42" s="5" t="str">
        <f>IF(I$2="","",HLOOKUP(I$2,Instructions!$D$237:$AS$244,5,FALSE))</f>
        <v/>
      </c>
      <c r="I42" s="29" t="str">
        <f t="shared" si="41"/>
        <v/>
      </c>
      <c r="K42" s="38" t="str">
        <f>IF(N$2="","",HLOOKUP(N$2,Instructions!$D$247:$AS$254,5,FALSE))</f>
        <v/>
      </c>
      <c r="L42" s="28"/>
      <c r="M42" s="5" t="str">
        <f>IF(N$2="","",HLOOKUP(N$2,Instructions!$D$237:$AS$244,5,FALSE))</f>
        <v/>
      </c>
      <c r="N42" s="29" t="str">
        <f t="shared" si="42"/>
        <v/>
      </c>
      <c r="P42" s="38" t="str">
        <f>IF(S$2="","",HLOOKUP(S$2,Instructions!$D$247:$AS$254,5,FALSE))</f>
        <v/>
      </c>
      <c r="Q42" s="28"/>
      <c r="R42" s="5" t="str">
        <f>IF(S$2="","",HLOOKUP(S$2,Instructions!$D$237:$AS$244,5,FALSE))</f>
        <v/>
      </c>
      <c r="S42" s="29" t="str">
        <f t="shared" si="43"/>
        <v/>
      </c>
      <c r="U42" s="38" t="str">
        <f>IF(X$2="","",HLOOKUP(X$2,Instructions!$D$247:$AS$254,5,FALSE))</f>
        <v/>
      </c>
      <c r="V42" s="28"/>
      <c r="W42" s="5" t="str">
        <f>IF(X$2="","",HLOOKUP(X$2,Instructions!$D$237:$AS$244,5,FALSE))</f>
        <v/>
      </c>
      <c r="X42" s="29" t="str">
        <f t="shared" si="44"/>
        <v/>
      </c>
      <c r="Z42" s="38" t="str">
        <f>IF(AC$2="","",HLOOKUP(AC$2,Instructions!$D$247:$AS$254,5,FALSE))</f>
        <v/>
      </c>
      <c r="AA42" s="28"/>
      <c r="AB42" s="5" t="str">
        <f>IF(AC$2="","",HLOOKUP(AC$2,Instructions!$D$237:$AS$244,5,FALSE))</f>
        <v/>
      </c>
      <c r="AC42" s="29" t="str">
        <f t="shared" si="45"/>
        <v/>
      </c>
      <c r="AE42" s="38" t="str">
        <f>IF(AH$2="","",HLOOKUP(AH$2,Instructions!$D$247:$AS$254,5,FALSE))</f>
        <v/>
      </c>
      <c r="AF42" s="28"/>
      <c r="AG42" s="5" t="str">
        <f>IF(AH$2="","",HLOOKUP(AH$2,Instructions!$D$237:$AS$244,5,FALSE))</f>
        <v/>
      </c>
      <c r="AH42" s="29" t="str">
        <f t="shared" si="46"/>
        <v/>
      </c>
      <c r="AJ42" s="38" t="str">
        <f>IF(AM$2="","",HLOOKUP(AM$2,Instructions!$D$247:$AS$254,5,FALSE))</f>
        <v/>
      </c>
      <c r="AK42" s="28"/>
      <c r="AL42" s="5" t="str">
        <f>IF(AM$2="","",HLOOKUP(AM$2,Instructions!$D$237:$AS$244,5,FALSE))</f>
        <v/>
      </c>
      <c r="AM42" s="29" t="str">
        <f t="shared" si="47"/>
        <v/>
      </c>
      <c r="AO42" s="38" t="str">
        <f>IF(AR$2="","",HLOOKUP(AR$2,Instructions!$D$247:$AS$254,5,FALSE))</f>
        <v/>
      </c>
      <c r="AP42" s="28"/>
      <c r="AQ42" s="5" t="str">
        <f>IF(AR$2="","",HLOOKUP(AR$2,Instructions!$D$237:$AS$244,5,FALSE))</f>
        <v/>
      </c>
      <c r="AR42" s="29" t="str">
        <f t="shared" si="48"/>
        <v/>
      </c>
      <c r="AT42" s="38" t="str">
        <f>IF(AW$2="","",HLOOKUP(AW$2,Instructions!$D$247:$AS$254,5,FALSE))</f>
        <v/>
      </c>
      <c r="AU42" s="28"/>
      <c r="AV42" s="5" t="str">
        <f>IF(AW$2="","",HLOOKUP(AW$2,Instructions!$D$237:$AS$244,5,FALSE))</f>
        <v/>
      </c>
      <c r="AW42" s="29" t="str">
        <f t="shared" si="49"/>
        <v/>
      </c>
      <c r="AY42" s="38" t="str">
        <f>IF(BB$2="","",HLOOKUP(BB$2,Instructions!$D$247:$AS$254,5,FALSE))</f>
        <v/>
      </c>
      <c r="AZ42" s="28"/>
      <c r="BA42" s="5" t="str">
        <f>IF(BB$2="","",HLOOKUP(BB$2,Instructions!$D$237:$AS$244,5,FALSE))</f>
        <v/>
      </c>
      <c r="BB42" s="29" t="str">
        <f t="shared" si="50"/>
        <v/>
      </c>
      <c r="BD42" s="38" t="str">
        <f>IF(BG$2="","",HLOOKUP(BG$2,Instructions!$D$247:$AS$254,5,FALSE))</f>
        <v/>
      </c>
      <c r="BE42" s="28"/>
      <c r="BF42" s="5" t="str">
        <f>IF(BG$2="","",HLOOKUP(BG$2,Instructions!$D$237:$AS$244,5,FALSE))</f>
        <v/>
      </c>
      <c r="BG42" s="29" t="str">
        <f t="shared" si="51"/>
        <v/>
      </c>
      <c r="BI42" s="38" t="str">
        <f>IF(BL$2="","",HLOOKUP(BL$2,Instructions!$D$247:$AS$254,5,FALSE))</f>
        <v/>
      </c>
      <c r="BJ42" s="28"/>
      <c r="BK42" s="5" t="str">
        <f>IF(BL$2="","",HLOOKUP(BL$2,Instructions!$D$237:$AS$244,5,FALSE))</f>
        <v/>
      </c>
      <c r="BL42" s="29" t="str">
        <f t="shared" si="52"/>
        <v/>
      </c>
      <c r="BN42" s="38" t="str">
        <f>IF(BQ$2="","",HLOOKUP(BQ$2,Instructions!$D$247:$AS$254,5,FALSE))</f>
        <v/>
      </c>
      <c r="BO42" s="28"/>
      <c r="BP42" s="5" t="str">
        <f>IF(BQ$2="","",HLOOKUP(BQ$2,Instructions!$D$237:$AS$244,5,FALSE))</f>
        <v/>
      </c>
      <c r="BQ42" s="29" t="str">
        <f t="shared" si="53"/>
        <v/>
      </c>
      <c r="BS42" s="38" t="str">
        <f>IF(BV$2="","",HLOOKUP(BV$2,Instructions!$D$247:$AS$254,5,FALSE))</f>
        <v/>
      </c>
      <c r="BT42" s="28"/>
      <c r="BU42" s="5" t="str">
        <f>IF(BV$2="","",HLOOKUP(BV$2,Instructions!$D$237:$AS$244,5,FALSE))</f>
        <v/>
      </c>
      <c r="BV42" s="29" t="str">
        <f t="shared" si="54"/>
        <v/>
      </c>
      <c r="BX42" s="38" t="str">
        <f>IF(CA$2="","",HLOOKUP(CA$2,Instructions!$D$247:$AS$254,5,FALSE))</f>
        <v/>
      </c>
      <c r="BY42" s="28"/>
      <c r="BZ42" s="5" t="str">
        <f>IF(CA$2="","",HLOOKUP(CA$2,Instructions!$D$237:$AS$244,5,FALSE))</f>
        <v/>
      </c>
      <c r="CA42" s="29" t="str">
        <f t="shared" si="55"/>
        <v/>
      </c>
      <c r="CC42" s="38" t="str">
        <f>IF(CF$2="","",HLOOKUP(CF$2,Instructions!$D$247:$AS$254,5,FALSE))</f>
        <v/>
      </c>
      <c r="CD42" s="28"/>
      <c r="CE42" s="5" t="str">
        <f>IF(CF$2="","",HLOOKUP(CF$2,Instructions!$D$237:$AS$244,5,FALSE))</f>
        <v/>
      </c>
      <c r="CF42" s="29" t="str">
        <f t="shared" si="56"/>
        <v/>
      </c>
      <c r="CH42" s="38" t="str">
        <f>IF(CK$2="","",HLOOKUP(CK$2,Instructions!$D$247:$AS$254,5,FALSE))</f>
        <v/>
      </c>
      <c r="CI42" s="28"/>
      <c r="CJ42" s="5" t="str">
        <f>IF(CK$2="","",HLOOKUP(CK$2,Instructions!$D$237:$AS$244,5,FALSE))</f>
        <v/>
      </c>
      <c r="CK42" s="29" t="str">
        <f t="shared" si="57"/>
        <v/>
      </c>
      <c r="CM42" s="38" t="str">
        <f>IF(CP$2="","",HLOOKUP(CP$2,Instructions!$D$247:$AS$254,5,FALSE))</f>
        <v/>
      </c>
      <c r="CN42" s="28"/>
      <c r="CO42" s="5" t="str">
        <f>IF(CP$2="","",HLOOKUP(CP$2,Instructions!$D$237:$AS$244,5,FALSE))</f>
        <v/>
      </c>
      <c r="CP42" s="29" t="str">
        <f t="shared" si="58"/>
        <v/>
      </c>
      <c r="CR42" s="38" t="str">
        <f>IF(CU$2="","",HLOOKUP(CU$2,Instructions!$D$247:$AS$254,5,FALSE))</f>
        <v/>
      </c>
      <c r="CS42" s="28"/>
      <c r="CT42" s="5" t="str">
        <f>IF(CU$2="","",HLOOKUP(CU$2,Instructions!$D$237:$AS$244,5,FALSE))</f>
        <v/>
      </c>
      <c r="CU42" s="29" t="str">
        <f t="shared" si="59"/>
        <v/>
      </c>
      <c r="CW42" s="38" t="str">
        <f>IF(CZ$2="","",HLOOKUP(CZ$2,Instructions!$D$247:$AS$254,5,FALSE))</f>
        <v/>
      </c>
      <c r="CX42" s="28"/>
      <c r="CY42" s="5" t="str">
        <f>IF(CZ$2="","",HLOOKUP(CZ$2,Instructions!$D$237:$AS$244,5,FALSE))</f>
        <v/>
      </c>
      <c r="CZ42" s="29" t="str">
        <f t="shared" si="60"/>
        <v/>
      </c>
      <c r="DB42" s="38" t="str">
        <f>IF(DE$2="","",HLOOKUP(DE$2,Instructions!$D$247:$AS$254,5,FALSE))</f>
        <v/>
      </c>
      <c r="DC42" s="28"/>
      <c r="DD42" s="5" t="str">
        <f>IF(DE$2="","",HLOOKUP(DE$2,Instructions!$D$237:$AS$244,5,FALSE))</f>
        <v/>
      </c>
      <c r="DE42" s="29" t="str">
        <f t="shared" si="61"/>
        <v/>
      </c>
      <c r="DG42" s="38" t="str">
        <f>IF(DJ$2="","",HLOOKUP(DJ$2,Instructions!$D$247:$AS$254,5,FALSE))</f>
        <v/>
      </c>
      <c r="DH42" s="28"/>
      <c r="DI42" s="5" t="str">
        <f>IF(DJ$2="","",HLOOKUP(DJ$2,Instructions!$D$237:$AS$244,5,FALSE))</f>
        <v/>
      </c>
      <c r="DJ42" s="29" t="str">
        <f t="shared" si="62"/>
        <v/>
      </c>
      <c r="DL42" s="38" t="str">
        <f>IF(DO$2="","",HLOOKUP(DO$2,Instructions!$D$247:$AS$254,5,FALSE))</f>
        <v/>
      </c>
      <c r="DM42" s="28"/>
      <c r="DN42" s="5" t="str">
        <f>IF(DO$2="","",HLOOKUP(DO$2,Instructions!$D$237:$AS$244,5,FALSE))</f>
        <v/>
      </c>
      <c r="DO42" s="29" t="str">
        <f t="shared" si="63"/>
        <v/>
      </c>
      <c r="DQ42" s="38" t="str">
        <f>IF(DT$2="","",HLOOKUP(DT$2,Instructions!$D$247:$AS$254,5,FALSE))</f>
        <v/>
      </c>
      <c r="DR42" s="28"/>
      <c r="DS42" s="5" t="str">
        <f>IF(DT$2="","",HLOOKUP(DT$2,Instructions!$D$237:$AS$244,5,FALSE))</f>
        <v/>
      </c>
      <c r="DT42" s="29" t="str">
        <f t="shared" si="64"/>
        <v/>
      </c>
      <c r="DV42" s="38" t="str">
        <f>IF(DY$2="","",HLOOKUP(DY$2,Instructions!$D$247:$AS$254,5,FALSE))</f>
        <v/>
      </c>
      <c r="DW42" s="28"/>
      <c r="DX42" s="5" t="str">
        <f>IF(DY$2="","",HLOOKUP(DY$2,Instructions!$D$237:$AS$244,5,FALSE))</f>
        <v/>
      </c>
      <c r="DY42" s="29" t="str">
        <f t="shared" si="65"/>
        <v/>
      </c>
      <c r="EA42" s="38" t="str">
        <f>IF(ED$2="","",HLOOKUP(ED$2,Instructions!$D$247:$AS$254,5,FALSE))</f>
        <v/>
      </c>
      <c r="EB42" s="28"/>
      <c r="EC42" s="5" t="str">
        <f>IF(ED$2="","",HLOOKUP(ED$2,Instructions!$D$237:$AS$244,5,FALSE))</f>
        <v/>
      </c>
      <c r="ED42" s="29" t="str">
        <f t="shared" si="66"/>
        <v/>
      </c>
      <c r="EF42" s="38" t="str">
        <f>IF(EI$2="","",HLOOKUP(EI$2,Instructions!$D$247:$AS$254,5,FALSE))</f>
        <v/>
      </c>
      <c r="EG42" s="28"/>
      <c r="EH42" s="5" t="str">
        <f>IF(EI$2="","",HLOOKUP(EI$2,Instructions!$D$237:$AS$244,5,FALSE))</f>
        <v/>
      </c>
      <c r="EI42" s="29" t="str">
        <f t="shared" si="67"/>
        <v/>
      </c>
      <c r="EK42" s="38" t="str">
        <f>IF(EN$2="","",HLOOKUP(EN$2,Instructions!$D$247:$AS$254,5,FALSE))</f>
        <v/>
      </c>
      <c r="EL42" s="28"/>
      <c r="EM42" s="5" t="str">
        <f>IF(EN$2="","",HLOOKUP(EN$2,Instructions!$D$237:$AS$244,5,FALSE))</f>
        <v/>
      </c>
      <c r="EN42" s="29" t="str">
        <f t="shared" si="68"/>
        <v/>
      </c>
      <c r="EP42" s="38" t="str">
        <f>IF(ES$2="","",HLOOKUP(ES$2,Instructions!$D$247:$AS$254,5,FALSE))</f>
        <v/>
      </c>
      <c r="EQ42" s="28"/>
      <c r="ER42" s="5" t="str">
        <f>IF(ES$2="","",HLOOKUP(ES$2,Instructions!$D$237:$AS$244,5,FALSE))</f>
        <v/>
      </c>
      <c r="ES42" s="29" t="str">
        <f t="shared" si="69"/>
        <v/>
      </c>
      <c r="EU42" s="38" t="str">
        <f>IF(EX$2="","",HLOOKUP(EX$2,Instructions!$D$247:$AS$254,5,FALSE))</f>
        <v/>
      </c>
      <c r="EV42" s="28"/>
      <c r="EW42" s="5" t="str">
        <f>IF(EX$2="","",HLOOKUP(EX$2,Instructions!$D$237:$AS$244,5,FALSE))</f>
        <v/>
      </c>
      <c r="EX42" s="29" t="str">
        <f t="shared" si="70"/>
        <v/>
      </c>
      <c r="EZ42" s="38" t="str">
        <f>IF(FC$2="","",HLOOKUP(FC$2,Instructions!$D$247:$AS$254,5,FALSE))</f>
        <v/>
      </c>
      <c r="FA42" s="28"/>
      <c r="FB42" s="5" t="str">
        <f>IF(FC$2="","",HLOOKUP(FC$2,Instructions!$D$237:$AS$244,5,FALSE))</f>
        <v/>
      </c>
      <c r="FC42" s="29" t="str">
        <f t="shared" si="71"/>
        <v/>
      </c>
      <c r="FE42" s="38" t="str">
        <f>IF(FH$2="","",HLOOKUP(FH$2,Instructions!$D$247:$AS$254,5,FALSE))</f>
        <v/>
      </c>
      <c r="FF42" s="28"/>
      <c r="FG42" s="5" t="str">
        <f>IF(FH$2="","",HLOOKUP(FH$2,Instructions!$D$237:$AS$244,5,FALSE))</f>
        <v/>
      </c>
      <c r="FH42" s="29" t="str">
        <f t="shared" si="72"/>
        <v/>
      </c>
      <c r="FJ42" s="38" t="str">
        <f>IF(FM$2="","",HLOOKUP(FM$2,Instructions!$D$247:$AS$254,5,FALSE))</f>
        <v/>
      </c>
      <c r="FK42" s="28"/>
      <c r="FL42" s="5" t="str">
        <f>IF(FM$2="","",HLOOKUP(FM$2,Instructions!$D$237:$AS$244,5,FALSE))</f>
        <v/>
      </c>
      <c r="FM42" s="29" t="str">
        <f t="shared" si="73"/>
        <v/>
      </c>
      <c r="FO42" s="38" t="str">
        <f>IF(FR$2="","",HLOOKUP(FR$2,Instructions!$D$247:$AS$254,5,FALSE))</f>
        <v/>
      </c>
      <c r="FP42" s="28"/>
      <c r="FQ42" s="5" t="str">
        <f>IF(FR$2="","",HLOOKUP(FR$2,Instructions!$D$237:$AS$244,5,FALSE))</f>
        <v/>
      </c>
      <c r="FR42" s="29" t="str">
        <f t="shared" si="74"/>
        <v/>
      </c>
      <c r="FT42" s="38" t="str">
        <f>IF(FW$2="","",HLOOKUP(FW$2,Instructions!$D$247:$AS$254,5,FALSE))</f>
        <v/>
      </c>
      <c r="FU42" s="28"/>
      <c r="FV42" s="5" t="str">
        <f>IF(FW$2="","",HLOOKUP(FW$2,Instructions!$D$237:$AS$244,5,FALSE))</f>
        <v/>
      </c>
      <c r="FW42" s="29" t="str">
        <f t="shared" si="75"/>
        <v/>
      </c>
      <c r="FY42" s="38" t="str">
        <f>IF(GB$2="","",HLOOKUP(GB$2,Instructions!$D$247:$AS$254,5,FALSE))</f>
        <v/>
      </c>
      <c r="FZ42" s="28"/>
      <c r="GA42" s="5" t="str">
        <f>IF(GB$2="","",HLOOKUP(GB$2,Instructions!$D$237:$AS$244,5,FALSE))</f>
        <v/>
      </c>
      <c r="GB42" s="29" t="str">
        <f t="shared" si="76"/>
        <v/>
      </c>
      <c r="GD42" s="38" t="str">
        <f>IF(GG$2="","",HLOOKUP(GG$2,Instructions!$D$247:$AS$254,5,FALSE))</f>
        <v/>
      </c>
      <c r="GE42" s="28"/>
      <c r="GF42" s="5" t="str">
        <f>IF(GG$2="","",HLOOKUP(GG$2,Instructions!$D$237:$AS$244,5,FALSE))</f>
        <v/>
      </c>
      <c r="GG42" s="29" t="str">
        <f t="shared" si="77"/>
        <v/>
      </c>
      <c r="GI42" s="38" t="str">
        <f>IF(GL$2="","",HLOOKUP(GL$2,Instructions!$D$247:$AS$254,5,FALSE))</f>
        <v/>
      </c>
      <c r="GJ42" s="28"/>
      <c r="GK42" s="5" t="str">
        <f>IF(GL$2="","",HLOOKUP(GL$2,Instructions!$D$237:$AS$244,5,FALSE))</f>
        <v/>
      </c>
      <c r="GL42" s="29" t="str">
        <f t="shared" si="78"/>
        <v/>
      </c>
      <c r="GN42" s="38" t="str">
        <f>IF(GQ$2="","",HLOOKUP(GQ$2,Instructions!$D$247:$AS$254,5,FALSE))</f>
        <v/>
      </c>
      <c r="GO42" s="28"/>
      <c r="GP42" s="5" t="str">
        <f>IF(GQ$2="","",HLOOKUP(GQ$2,Instructions!$D$237:$AS$244,5,FALSE))</f>
        <v/>
      </c>
      <c r="GQ42" s="29" t="str">
        <f t="shared" si="79"/>
        <v/>
      </c>
    </row>
    <row r="43" spans="1:199" x14ac:dyDescent="0.3">
      <c r="A43" s="38" t="str">
        <f>IF(D$2="","",HLOOKUP(D$2,Instructions!$D$247:$AS$254,6,FALSE))</f>
        <v>Effectiveness of Aids</v>
      </c>
      <c r="B43" s="28"/>
      <c r="C43" s="5">
        <f>IF(D$2="","",HLOOKUP(D$2,Instructions!$D$237:$AS$244,6,FALSE))</f>
        <v>1</v>
      </c>
      <c r="D43" s="29" t="str">
        <f t="shared" si="40"/>
        <v/>
      </c>
      <c r="F43" s="38" t="str">
        <f>IF(I$2="","",HLOOKUP(I$2,Instructions!$D$247:$AS$254,6,FALSE))</f>
        <v/>
      </c>
      <c r="G43" s="28"/>
      <c r="H43" s="5" t="str">
        <f>IF(I$2="","",HLOOKUP(I$2,Instructions!$D$237:$AS$244,6,FALSE))</f>
        <v/>
      </c>
      <c r="I43" s="29" t="str">
        <f t="shared" si="41"/>
        <v/>
      </c>
      <c r="K43" s="38" t="str">
        <f>IF(N$2="","",HLOOKUP(N$2,Instructions!$D$247:$AS$254,6,FALSE))</f>
        <v/>
      </c>
      <c r="L43" s="28"/>
      <c r="M43" s="5" t="str">
        <f>IF(N$2="","",HLOOKUP(N$2,Instructions!$D$237:$AS$244,6,FALSE))</f>
        <v/>
      </c>
      <c r="N43" s="29" t="str">
        <f t="shared" si="42"/>
        <v/>
      </c>
      <c r="P43" s="38" t="str">
        <f>IF(S$2="","",HLOOKUP(S$2,Instructions!$D$247:$AS$254,6,FALSE))</f>
        <v/>
      </c>
      <c r="Q43" s="28"/>
      <c r="R43" s="5" t="str">
        <f>IF(S$2="","",HLOOKUP(S$2,Instructions!$D$237:$AS$244,6,FALSE))</f>
        <v/>
      </c>
      <c r="S43" s="29" t="str">
        <f t="shared" si="43"/>
        <v/>
      </c>
      <c r="U43" s="38" t="str">
        <f>IF(X$2="","",HLOOKUP(X$2,Instructions!$D$247:$AS$254,6,FALSE))</f>
        <v/>
      </c>
      <c r="V43" s="28"/>
      <c r="W43" s="5" t="str">
        <f>IF(X$2="","",HLOOKUP(X$2,Instructions!$D$237:$AS$244,6,FALSE))</f>
        <v/>
      </c>
      <c r="X43" s="29" t="str">
        <f t="shared" si="44"/>
        <v/>
      </c>
      <c r="Z43" s="38" t="str">
        <f>IF(AC$2="","",HLOOKUP(AC$2,Instructions!$D$247:$AS$254,6,FALSE))</f>
        <v/>
      </c>
      <c r="AA43" s="28"/>
      <c r="AB43" s="5" t="str">
        <f>IF(AC$2="","",HLOOKUP(AC$2,Instructions!$D$237:$AS$244,6,FALSE))</f>
        <v/>
      </c>
      <c r="AC43" s="29" t="str">
        <f t="shared" si="45"/>
        <v/>
      </c>
      <c r="AE43" s="38" t="str">
        <f>IF(AH$2="","",HLOOKUP(AH$2,Instructions!$D$247:$AS$254,6,FALSE))</f>
        <v/>
      </c>
      <c r="AF43" s="28"/>
      <c r="AG43" s="5" t="str">
        <f>IF(AH$2="","",HLOOKUP(AH$2,Instructions!$D$237:$AS$244,6,FALSE))</f>
        <v/>
      </c>
      <c r="AH43" s="29" t="str">
        <f t="shared" si="46"/>
        <v/>
      </c>
      <c r="AJ43" s="38" t="str">
        <f>IF(AM$2="","",HLOOKUP(AM$2,Instructions!$D$247:$AS$254,6,FALSE))</f>
        <v/>
      </c>
      <c r="AK43" s="28"/>
      <c r="AL43" s="5" t="str">
        <f>IF(AM$2="","",HLOOKUP(AM$2,Instructions!$D$237:$AS$244,6,FALSE))</f>
        <v/>
      </c>
      <c r="AM43" s="29" t="str">
        <f t="shared" si="47"/>
        <v/>
      </c>
      <c r="AO43" s="38" t="str">
        <f>IF(AR$2="","",HLOOKUP(AR$2,Instructions!$D$247:$AS$254,6,FALSE))</f>
        <v/>
      </c>
      <c r="AP43" s="28"/>
      <c r="AQ43" s="5" t="str">
        <f>IF(AR$2="","",HLOOKUP(AR$2,Instructions!$D$237:$AS$244,6,FALSE))</f>
        <v/>
      </c>
      <c r="AR43" s="29" t="str">
        <f t="shared" si="48"/>
        <v/>
      </c>
      <c r="AT43" s="38" t="str">
        <f>IF(AW$2="","",HLOOKUP(AW$2,Instructions!$D$247:$AS$254,6,FALSE))</f>
        <v/>
      </c>
      <c r="AU43" s="28"/>
      <c r="AV43" s="5" t="str">
        <f>IF(AW$2="","",HLOOKUP(AW$2,Instructions!$D$237:$AS$244,6,FALSE))</f>
        <v/>
      </c>
      <c r="AW43" s="29" t="str">
        <f t="shared" si="49"/>
        <v/>
      </c>
      <c r="AY43" s="38" t="str">
        <f>IF(BB$2="","",HLOOKUP(BB$2,Instructions!$D$247:$AS$254,6,FALSE))</f>
        <v/>
      </c>
      <c r="AZ43" s="28"/>
      <c r="BA43" s="5" t="str">
        <f>IF(BB$2="","",HLOOKUP(BB$2,Instructions!$D$237:$AS$244,6,FALSE))</f>
        <v/>
      </c>
      <c r="BB43" s="29" t="str">
        <f t="shared" si="50"/>
        <v/>
      </c>
      <c r="BD43" s="38" t="str">
        <f>IF(BG$2="","",HLOOKUP(BG$2,Instructions!$D$247:$AS$254,6,FALSE))</f>
        <v/>
      </c>
      <c r="BE43" s="28"/>
      <c r="BF43" s="5" t="str">
        <f>IF(BG$2="","",HLOOKUP(BG$2,Instructions!$D$237:$AS$244,6,FALSE))</f>
        <v/>
      </c>
      <c r="BG43" s="29" t="str">
        <f t="shared" si="51"/>
        <v/>
      </c>
      <c r="BI43" s="38" t="str">
        <f>IF(BL$2="","",HLOOKUP(BL$2,Instructions!$D$247:$AS$254,6,FALSE))</f>
        <v/>
      </c>
      <c r="BJ43" s="28"/>
      <c r="BK43" s="5" t="str">
        <f>IF(BL$2="","",HLOOKUP(BL$2,Instructions!$D$237:$AS$244,6,FALSE))</f>
        <v/>
      </c>
      <c r="BL43" s="29" t="str">
        <f t="shared" si="52"/>
        <v/>
      </c>
      <c r="BN43" s="38" t="str">
        <f>IF(BQ$2="","",HLOOKUP(BQ$2,Instructions!$D$247:$AS$254,6,FALSE))</f>
        <v/>
      </c>
      <c r="BO43" s="28"/>
      <c r="BP43" s="5" t="str">
        <f>IF(BQ$2="","",HLOOKUP(BQ$2,Instructions!$D$237:$AS$244,6,FALSE))</f>
        <v/>
      </c>
      <c r="BQ43" s="29" t="str">
        <f t="shared" si="53"/>
        <v/>
      </c>
      <c r="BS43" s="38" t="str">
        <f>IF(BV$2="","",HLOOKUP(BV$2,Instructions!$D$247:$AS$254,6,FALSE))</f>
        <v/>
      </c>
      <c r="BT43" s="28"/>
      <c r="BU43" s="5" t="str">
        <f>IF(BV$2="","",HLOOKUP(BV$2,Instructions!$D$237:$AS$244,6,FALSE))</f>
        <v/>
      </c>
      <c r="BV43" s="29" t="str">
        <f t="shared" si="54"/>
        <v/>
      </c>
      <c r="BX43" s="38" t="str">
        <f>IF(CA$2="","",HLOOKUP(CA$2,Instructions!$D$247:$AS$254,6,FALSE))</f>
        <v/>
      </c>
      <c r="BY43" s="28"/>
      <c r="BZ43" s="5" t="str">
        <f>IF(CA$2="","",HLOOKUP(CA$2,Instructions!$D$237:$AS$244,6,FALSE))</f>
        <v/>
      </c>
      <c r="CA43" s="29" t="str">
        <f t="shared" si="55"/>
        <v/>
      </c>
      <c r="CC43" s="38" t="str">
        <f>IF(CF$2="","",HLOOKUP(CF$2,Instructions!$D$247:$AS$254,6,FALSE))</f>
        <v/>
      </c>
      <c r="CD43" s="28"/>
      <c r="CE43" s="5" t="str">
        <f>IF(CF$2="","",HLOOKUP(CF$2,Instructions!$D$237:$AS$244,6,FALSE))</f>
        <v/>
      </c>
      <c r="CF43" s="29" t="str">
        <f t="shared" si="56"/>
        <v/>
      </c>
      <c r="CH43" s="38" t="str">
        <f>IF(CK$2="","",HLOOKUP(CK$2,Instructions!$D$247:$AS$254,6,FALSE))</f>
        <v/>
      </c>
      <c r="CI43" s="28"/>
      <c r="CJ43" s="5" t="str">
        <f>IF(CK$2="","",HLOOKUP(CK$2,Instructions!$D$237:$AS$244,6,FALSE))</f>
        <v/>
      </c>
      <c r="CK43" s="29" t="str">
        <f t="shared" si="57"/>
        <v/>
      </c>
      <c r="CM43" s="38" t="str">
        <f>IF(CP$2="","",HLOOKUP(CP$2,Instructions!$D$247:$AS$254,6,FALSE))</f>
        <v/>
      </c>
      <c r="CN43" s="28"/>
      <c r="CO43" s="5" t="str">
        <f>IF(CP$2="","",HLOOKUP(CP$2,Instructions!$D$237:$AS$244,6,FALSE))</f>
        <v/>
      </c>
      <c r="CP43" s="29" t="str">
        <f t="shared" si="58"/>
        <v/>
      </c>
      <c r="CR43" s="38" t="str">
        <f>IF(CU$2="","",HLOOKUP(CU$2,Instructions!$D$247:$AS$254,6,FALSE))</f>
        <v/>
      </c>
      <c r="CS43" s="28"/>
      <c r="CT43" s="5" t="str">
        <f>IF(CU$2="","",HLOOKUP(CU$2,Instructions!$D$237:$AS$244,6,FALSE))</f>
        <v/>
      </c>
      <c r="CU43" s="29" t="str">
        <f t="shared" si="59"/>
        <v/>
      </c>
      <c r="CW43" s="38" t="str">
        <f>IF(CZ$2="","",HLOOKUP(CZ$2,Instructions!$D$247:$AS$254,6,FALSE))</f>
        <v/>
      </c>
      <c r="CX43" s="28"/>
      <c r="CY43" s="5" t="str">
        <f>IF(CZ$2="","",HLOOKUP(CZ$2,Instructions!$D$237:$AS$244,6,FALSE))</f>
        <v/>
      </c>
      <c r="CZ43" s="29" t="str">
        <f t="shared" si="60"/>
        <v/>
      </c>
      <c r="DB43" s="38" t="str">
        <f>IF(DE$2="","",HLOOKUP(DE$2,Instructions!$D$247:$AS$254,6,FALSE))</f>
        <v/>
      </c>
      <c r="DC43" s="28"/>
      <c r="DD43" s="5" t="str">
        <f>IF(DE$2="","",HLOOKUP(DE$2,Instructions!$D$237:$AS$244,6,FALSE))</f>
        <v/>
      </c>
      <c r="DE43" s="29" t="str">
        <f t="shared" si="61"/>
        <v/>
      </c>
      <c r="DG43" s="38" t="str">
        <f>IF(DJ$2="","",HLOOKUP(DJ$2,Instructions!$D$247:$AS$254,6,FALSE))</f>
        <v/>
      </c>
      <c r="DH43" s="28"/>
      <c r="DI43" s="5" t="str">
        <f>IF(DJ$2="","",HLOOKUP(DJ$2,Instructions!$D$237:$AS$244,6,FALSE))</f>
        <v/>
      </c>
      <c r="DJ43" s="29" t="str">
        <f t="shared" si="62"/>
        <v/>
      </c>
      <c r="DL43" s="38" t="str">
        <f>IF(DO$2="","",HLOOKUP(DO$2,Instructions!$D$247:$AS$254,6,FALSE))</f>
        <v/>
      </c>
      <c r="DM43" s="28"/>
      <c r="DN43" s="5" t="str">
        <f>IF(DO$2="","",HLOOKUP(DO$2,Instructions!$D$237:$AS$244,6,FALSE))</f>
        <v/>
      </c>
      <c r="DO43" s="29" t="str">
        <f t="shared" si="63"/>
        <v/>
      </c>
      <c r="DQ43" s="38" t="str">
        <f>IF(DT$2="","",HLOOKUP(DT$2,Instructions!$D$247:$AS$254,6,FALSE))</f>
        <v/>
      </c>
      <c r="DR43" s="28"/>
      <c r="DS43" s="5" t="str">
        <f>IF(DT$2="","",HLOOKUP(DT$2,Instructions!$D$237:$AS$244,6,FALSE))</f>
        <v/>
      </c>
      <c r="DT43" s="29" t="str">
        <f t="shared" si="64"/>
        <v/>
      </c>
      <c r="DV43" s="38" t="str">
        <f>IF(DY$2="","",HLOOKUP(DY$2,Instructions!$D$247:$AS$254,6,FALSE))</f>
        <v/>
      </c>
      <c r="DW43" s="28"/>
      <c r="DX43" s="5" t="str">
        <f>IF(DY$2="","",HLOOKUP(DY$2,Instructions!$D$237:$AS$244,6,FALSE))</f>
        <v/>
      </c>
      <c r="DY43" s="29" t="str">
        <f t="shared" si="65"/>
        <v/>
      </c>
      <c r="EA43" s="38" t="str">
        <f>IF(ED$2="","",HLOOKUP(ED$2,Instructions!$D$247:$AS$254,6,FALSE))</f>
        <v/>
      </c>
      <c r="EB43" s="28"/>
      <c r="EC43" s="5" t="str">
        <f>IF(ED$2="","",HLOOKUP(ED$2,Instructions!$D$237:$AS$244,6,FALSE))</f>
        <v/>
      </c>
      <c r="ED43" s="29" t="str">
        <f t="shared" si="66"/>
        <v/>
      </c>
      <c r="EF43" s="38" t="str">
        <f>IF(EI$2="","",HLOOKUP(EI$2,Instructions!$D$247:$AS$254,6,FALSE))</f>
        <v/>
      </c>
      <c r="EG43" s="28"/>
      <c r="EH43" s="5" t="str">
        <f>IF(EI$2="","",HLOOKUP(EI$2,Instructions!$D$237:$AS$244,6,FALSE))</f>
        <v/>
      </c>
      <c r="EI43" s="29" t="str">
        <f t="shared" si="67"/>
        <v/>
      </c>
      <c r="EK43" s="38" t="str">
        <f>IF(EN$2="","",HLOOKUP(EN$2,Instructions!$D$247:$AS$254,6,FALSE))</f>
        <v/>
      </c>
      <c r="EL43" s="28"/>
      <c r="EM43" s="5" t="str">
        <f>IF(EN$2="","",HLOOKUP(EN$2,Instructions!$D$237:$AS$244,6,FALSE))</f>
        <v/>
      </c>
      <c r="EN43" s="29" t="str">
        <f t="shared" si="68"/>
        <v/>
      </c>
      <c r="EP43" s="38" t="str">
        <f>IF(ES$2="","",HLOOKUP(ES$2,Instructions!$D$247:$AS$254,6,FALSE))</f>
        <v/>
      </c>
      <c r="EQ43" s="28"/>
      <c r="ER43" s="5" t="str">
        <f>IF(ES$2="","",HLOOKUP(ES$2,Instructions!$D$237:$AS$244,6,FALSE))</f>
        <v/>
      </c>
      <c r="ES43" s="29" t="str">
        <f t="shared" si="69"/>
        <v/>
      </c>
      <c r="EU43" s="38" t="str">
        <f>IF(EX$2="","",HLOOKUP(EX$2,Instructions!$D$247:$AS$254,6,FALSE))</f>
        <v/>
      </c>
      <c r="EV43" s="28"/>
      <c r="EW43" s="5" t="str">
        <f>IF(EX$2="","",HLOOKUP(EX$2,Instructions!$D$237:$AS$244,6,FALSE))</f>
        <v/>
      </c>
      <c r="EX43" s="29" t="str">
        <f t="shared" si="70"/>
        <v/>
      </c>
      <c r="EZ43" s="38" t="str">
        <f>IF(FC$2="","",HLOOKUP(FC$2,Instructions!$D$247:$AS$254,6,FALSE))</f>
        <v/>
      </c>
      <c r="FA43" s="28"/>
      <c r="FB43" s="5" t="str">
        <f>IF(FC$2="","",HLOOKUP(FC$2,Instructions!$D$237:$AS$244,6,FALSE))</f>
        <v/>
      </c>
      <c r="FC43" s="29" t="str">
        <f t="shared" si="71"/>
        <v/>
      </c>
      <c r="FE43" s="38" t="str">
        <f>IF(FH$2="","",HLOOKUP(FH$2,Instructions!$D$247:$AS$254,6,FALSE))</f>
        <v/>
      </c>
      <c r="FF43" s="28"/>
      <c r="FG43" s="5" t="str">
        <f>IF(FH$2="","",HLOOKUP(FH$2,Instructions!$D$237:$AS$244,6,FALSE))</f>
        <v/>
      </c>
      <c r="FH43" s="29" t="str">
        <f t="shared" si="72"/>
        <v/>
      </c>
      <c r="FJ43" s="38" t="str">
        <f>IF(FM$2="","",HLOOKUP(FM$2,Instructions!$D$247:$AS$254,6,FALSE))</f>
        <v/>
      </c>
      <c r="FK43" s="28"/>
      <c r="FL43" s="5" t="str">
        <f>IF(FM$2="","",HLOOKUP(FM$2,Instructions!$D$237:$AS$244,6,FALSE))</f>
        <v/>
      </c>
      <c r="FM43" s="29" t="str">
        <f t="shared" si="73"/>
        <v/>
      </c>
      <c r="FO43" s="38" t="str">
        <f>IF(FR$2="","",HLOOKUP(FR$2,Instructions!$D$247:$AS$254,6,FALSE))</f>
        <v/>
      </c>
      <c r="FP43" s="28"/>
      <c r="FQ43" s="5" t="str">
        <f>IF(FR$2="","",HLOOKUP(FR$2,Instructions!$D$237:$AS$244,6,FALSE))</f>
        <v/>
      </c>
      <c r="FR43" s="29" t="str">
        <f t="shared" si="74"/>
        <v/>
      </c>
      <c r="FT43" s="38" t="str">
        <f>IF(FW$2="","",HLOOKUP(FW$2,Instructions!$D$247:$AS$254,6,FALSE))</f>
        <v/>
      </c>
      <c r="FU43" s="28"/>
      <c r="FV43" s="5" t="str">
        <f>IF(FW$2="","",HLOOKUP(FW$2,Instructions!$D$237:$AS$244,6,FALSE))</f>
        <v/>
      </c>
      <c r="FW43" s="29" t="str">
        <f t="shared" si="75"/>
        <v/>
      </c>
      <c r="FY43" s="38" t="str">
        <f>IF(GB$2="","",HLOOKUP(GB$2,Instructions!$D$247:$AS$254,6,FALSE))</f>
        <v/>
      </c>
      <c r="FZ43" s="28"/>
      <c r="GA43" s="5" t="str">
        <f>IF(GB$2="","",HLOOKUP(GB$2,Instructions!$D$237:$AS$244,6,FALSE))</f>
        <v/>
      </c>
      <c r="GB43" s="29" t="str">
        <f t="shared" si="76"/>
        <v/>
      </c>
      <c r="GD43" s="38" t="str">
        <f>IF(GG$2="","",HLOOKUP(GG$2,Instructions!$D$247:$AS$254,6,FALSE))</f>
        <v/>
      </c>
      <c r="GE43" s="28"/>
      <c r="GF43" s="5" t="str">
        <f>IF(GG$2="","",HLOOKUP(GG$2,Instructions!$D$237:$AS$244,6,FALSE))</f>
        <v/>
      </c>
      <c r="GG43" s="29" t="str">
        <f t="shared" si="77"/>
        <v/>
      </c>
      <c r="GI43" s="38" t="str">
        <f>IF(GL$2="","",HLOOKUP(GL$2,Instructions!$D$247:$AS$254,6,FALSE))</f>
        <v/>
      </c>
      <c r="GJ43" s="28"/>
      <c r="GK43" s="5" t="str">
        <f>IF(GL$2="","",HLOOKUP(GL$2,Instructions!$D$237:$AS$244,6,FALSE))</f>
        <v/>
      </c>
      <c r="GL43" s="29" t="str">
        <f t="shared" si="78"/>
        <v/>
      </c>
      <c r="GN43" s="38" t="str">
        <f>IF(GQ$2="","",HLOOKUP(GQ$2,Instructions!$D$247:$AS$254,6,FALSE))</f>
        <v/>
      </c>
      <c r="GO43" s="28"/>
      <c r="GP43" s="5" t="str">
        <f>IF(GQ$2="","",HLOOKUP(GQ$2,Instructions!$D$237:$AS$244,6,FALSE))</f>
        <v/>
      </c>
      <c r="GQ43" s="29" t="str">
        <f t="shared" si="79"/>
        <v/>
      </c>
    </row>
    <row r="44" spans="1:199" ht="15" thickBot="1" x14ac:dyDescent="0.35">
      <c r="A44" s="39" t="str">
        <f>IF(D$2="","",HLOOKUP(D$2,Instructions!$D$247:$AS$254,7,FALSE))</f>
        <v>Geometry &amp; Accuracy</v>
      </c>
      <c r="B44" s="35"/>
      <c r="C44" s="36">
        <f>IF(D$2="","",HLOOKUP(D$2,Instructions!$D$237:$AS$244,7,FALSE))</f>
        <v>1</v>
      </c>
      <c r="D44" s="37" t="str">
        <f t="shared" si="40"/>
        <v/>
      </c>
      <c r="F44" s="39" t="str">
        <f>IF(I$2="","",HLOOKUP(I$2,Instructions!$D$247:$AS$254,7,FALSE))</f>
        <v/>
      </c>
      <c r="G44" s="35"/>
      <c r="H44" s="36" t="str">
        <f>IF(I$2="","",HLOOKUP(I$2,Instructions!$D$237:$AS$244,7,FALSE))</f>
        <v/>
      </c>
      <c r="I44" s="37" t="str">
        <f t="shared" si="41"/>
        <v/>
      </c>
      <c r="K44" s="39" t="str">
        <f>IF(N$2="","",HLOOKUP(N$2,Instructions!$D$247:$AS$254,7,FALSE))</f>
        <v/>
      </c>
      <c r="L44" s="35"/>
      <c r="M44" s="36" t="str">
        <f>IF(N$2="","",HLOOKUP(N$2,Instructions!$D$237:$AS$244,7,FALSE))</f>
        <v/>
      </c>
      <c r="N44" s="37" t="str">
        <f t="shared" si="42"/>
        <v/>
      </c>
      <c r="P44" s="39" t="str">
        <f>IF(S$2="","",HLOOKUP(S$2,Instructions!$D$247:$AS$254,7,FALSE))</f>
        <v/>
      </c>
      <c r="Q44" s="35"/>
      <c r="R44" s="36" t="str">
        <f>IF(S$2="","",HLOOKUP(S$2,Instructions!$D$237:$AS$244,7,FALSE))</f>
        <v/>
      </c>
      <c r="S44" s="37" t="str">
        <f t="shared" si="43"/>
        <v/>
      </c>
      <c r="U44" s="39" t="str">
        <f>IF(X$2="","",HLOOKUP(X$2,Instructions!$D$247:$AS$254,7,FALSE))</f>
        <v/>
      </c>
      <c r="V44" s="35"/>
      <c r="W44" s="36" t="str">
        <f>IF(X$2="","",HLOOKUP(X$2,Instructions!$D$237:$AS$244,7,FALSE))</f>
        <v/>
      </c>
      <c r="X44" s="37" t="str">
        <f t="shared" si="44"/>
        <v/>
      </c>
      <c r="Z44" s="39" t="str">
        <f>IF(AC$2="","",HLOOKUP(AC$2,Instructions!$D$247:$AS$254,7,FALSE))</f>
        <v/>
      </c>
      <c r="AA44" s="35"/>
      <c r="AB44" s="36" t="str">
        <f>IF(AC$2="","",HLOOKUP(AC$2,Instructions!$D$237:$AS$244,7,FALSE))</f>
        <v/>
      </c>
      <c r="AC44" s="37" t="str">
        <f t="shared" si="45"/>
        <v/>
      </c>
      <c r="AE44" s="39" t="str">
        <f>IF(AH$2="","",HLOOKUP(AH$2,Instructions!$D$247:$AS$254,7,FALSE))</f>
        <v/>
      </c>
      <c r="AF44" s="35"/>
      <c r="AG44" s="36" t="str">
        <f>IF(AH$2="","",HLOOKUP(AH$2,Instructions!$D$237:$AS$244,7,FALSE))</f>
        <v/>
      </c>
      <c r="AH44" s="37" t="str">
        <f t="shared" si="46"/>
        <v/>
      </c>
      <c r="AJ44" s="39" t="str">
        <f>IF(AM$2="","",HLOOKUP(AM$2,Instructions!$D$247:$AS$254,7,FALSE))</f>
        <v/>
      </c>
      <c r="AK44" s="35"/>
      <c r="AL44" s="36" t="str">
        <f>IF(AM$2="","",HLOOKUP(AM$2,Instructions!$D$237:$AS$244,7,FALSE))</f>
        <v/>
      </c>
      <c r="AM44" s="37" t="str">
        <f t="shared" si="47"/>
        <v/>
      </c>
      <c r="AO44" s="39" t="str">
        <f>IF(AR$2="","",HLOOKUP(AR$2,Instructions!$D$247:$AS$254,7,FALSE))</f>
        <v/>
      </c>
      <c r="AP44" s="35"/>
      <c r="AQ44" s="36" t="str">
        <f>IF(AR$2="","",HLOOKUP(AR$2,Instructions!$D$237:$AS$244,7,FALSE))</f>
        <v/>
      </c>
      <c r="AR44" s="37" t="str">
        <f t="shared" si="48"/>
        <v/>
      </c>
      <c r="AT44" s="39" t="str">
        <f>IF(AW$2="","",HLOOKUP(AW$2,Instructions!$D$247:$AS$254,7,FALSE))</f>
        <v/>
      </c>
      <c r="AU44" s="35"/>
      <c r="AV44" s="36" t="str">
        <f>IF(AW$2="","",HLOOKUP(AW$2,Instructions!$D$237:$AS$244,7,FALSE))</f>
        <v/>
      </c>
      <c r="AW44" s="37" t="str">
        <f t="shared" si="49"/>
        <v/>
      </c>
      <c r="AY44" s="39" t="str">
        <f>IF(BB$2="","",HLOOKUP(BB$2,Instructions!$D$247:$AS$254,7,FALSE))</f>
        <v/>
      </c>
      <c r="AZ44" s="35"/>
      <c r="BA44" s="36" t="str">
        <f>IF(BB$2="","",HLOOKUP(BB$2,Instructions!$D$237:$AS$244,7,FALSE))</f>
        <v/>
      </c>
      <c r="BB44" s="37" t="str">
        <f t="shared" si="50"/>
        <v/>
      </c>
      <c r="BD44" s="39" t="str">
        <f>IF(BG$2="","",HLOOKUP(BG$2,Instructions!$D$247:$AS$254,7,FALSE))</f>
        <v/>
      </c>
      <c r="BE44" s="35"/>
      <c r="BF44" s="36" t="str">
        <f>IF(BG$2="","",HLOOKUP(BG$2,Instructions!$D$237:$AS$244,7,FALSE))</f>
        <v/>
      </c>
      <c r="BG44" s="37" t="str">
        <f t="shared" si="51"/>
        <v/>
      </c>
      <c r="BI44" s="39" t="str">
        <f>IF(BL$2="","",HLOOKUP(BL$2,Instructions!$D$247:$AS$254,7,FALSE))</f>
        <v/>
      </c>
      <c r="BJ44" s="35"/>
      <c r="BK44" s="36" t="str">
        <f>IF(BL$2="","",HLOOKUP(BL$2,Instructions!$D$237:$AS$244,7,FALSE))</f>
        <v/>
      </c>
      <c r="BL44" s="37" t="str">
        <f t="shared" si="52"/>
        <v/>
      </c>
      <c r="BN44" s="39" t="str">
        <f>IF(BQ$2="","",HLOOKUP(BQ$2,Instructions!$D$247:$AS$254,7,FALSE))</f>
        <v/>
      </c>
      <c r="BO44" s="35"/>
      <c r="BP44" s="36" t="str">
        <f>IF(BQ$2="","",HLOOKUP(BQ$2,Instructions!$D$237:$AS$244,7,FALSE))</f>
        <v/>
      </c>
      <c r="BQ44" s="37" t="str">
        <f t="shared" si="53"/>
        <v/>
      </c>
      <c r="BS44" s="39" t="str">
        <f>IF(BV$2="","",HLOOKUP(BV$2,Instructions!$D$247:$AS$254,7,FALSE))</f>
        <v/>
      </c>
      <c r="BT44" s="35"/>
      <c r="BU44" s="36" t="str">
        <f>IF(BV$2="","",HLOOKUP(BV$2,Instructions!$D$237:$AS$244,7,FALSE))</f>
        <v/>
      </c>
      <c r="BV44" s="37" t="str">
        <f t="shared" si="54"/>
        <v/>
      </c>
      <c r="BX44" s="39" t="str">
        <f>IF(CA$2="","",HLOOKUP(CA$2,Instructions!$D$247:$AS$254,7,FALSE))</f>
        <v/>
      </c>
      <c r="BY44" s="35"/>
      <c r="BZ44" s="36" t="str">
        <f>IF(CA$2="","",HLOOKUP(CA$2,Instructions!$D$237:$AS$244,7,FALSE))</f>
        <v/>
      </c>
      <c r="CA44" s="37" t="str">
        <f t="shared" si="55"/>
        <v/>
      </c>
      <c r="CC44" s="39" t="str">
        <f>IF(CF$2="","",HLOOKUP(CF$2,Instructions!$D$247:$AS$254,7,FALSE))</f>
        <v/>
      </c>
      <c r="CD44" s="35"/>
      <c r="CE44" s="36" t="str">
        <f>IF(CF$2="","",HLOOKUP(CF$2,Instructions!$D$237:$AS$244,7,FALSE))</f>
        <v/>
      </c>
      <c r="CF44" s="37" t="str">
        <f t="shared" si="56"/>
        <v/>
      </c>
      <c r="CH44" s="39" t="str">
        <f>IF(CK$2="","",HLOOKUP(CK$2,Instructions!$D$247:$AS$254,7,FALSE))</f>
        <v/>
      </c>
      <c r="CI44" s="35"/>
      <c r="CJ44" s="36" t="str">
        <f>IF(CK$2="","",HLOOKUP(CK$2,Instructions!$D$237:$AS$244,7,FALSE))</f>
        <v/>
      </c>
      <c r="CK44" s="37" t="str">
        <f t="shared" si="57"/>
        <v/>
      </c>
      <c r="CM44" s="39" t="str">
        <f>IF(CP$2="","",HLOOKUP(CP$2,Instructions!$D$247:$AS$254,7,FALSE))</f>
        <v/>
      </c>
      <c r="CN44" s="35"/>
      <c r="CO44" s="36" t="str">
        <f>IF(CP$2="","",HLOOKUP(CP$2,Instructions!$D$237:$AS$244,7,FALSE))</f>
        <v/>
      </c>
      <c r="CP44" s="37" t="str">
        <f t="shared" si="58"/>
        <v/>
      </c>
      <c r="CR44" s="39" t="str">
        <f>IF(CU$2="","",HLOOKUP(CU$2,Instructions!$D$247:$AS$254,7,FALSE))</f>
        <v/>
      </c>
      <c r="CS44" s="35"/>
      <c r="CT44" s="36" t="str">
        <f>IF(CU$2="","",HLOOKUP(CU$2,Instructions!$D$237:$AS$244,7,FALSE))</f>
        <v/>
      </c>
      <c r="CU44" s="37" t="str">
        <f t="shared" si="59"/>
        <v/>
      </c>
      <c r="CW44" s="39" t="str">
        <f>IF(CZ$2="","",HLOOKUP(CZ$2,Instructions!$D$247:$AS$254,7,FALSE))</f>
        <v/>
      </c>
      <c r="CX44" s="28"/>
      <c r="CY44" s="36" t="str">
        <f>IF(CZ$2="","",HLOOKUP(CZ$2,Instructions!$D$237:$AS$244,7,FALSE))</f>
        <v/>
      </c>
      <c r="CZ44" s="37" t="str">
        <f t="shared" si="60"/>
        <v/>
      </c>
      <c r="DB44" s="39" t="str">
        <f>IF(DE$2="","",HLOOKUP(DE$2,Instructions!$D$247:$AS$254,7,FALSE))</f>
        <v/>
      </c>
      <c r="DC44" s="28"/>
      <c r="DD44" s="36" t="str">
        <f>IF(DE$2="","",HLOOKUP(DE$2,Instructions!$D$237:$AS$244,7,FALSE))</f>
        <v/>
      </c>
      <c r="DE44" s="37" t="str">
        <f t="shared" si="61"/>
        <v/>
      </c>
      <c r="DG44" s="39" t="str">
        <f>IF(DJ$2="","",HLOOKUP(DJ$2,Instructions!$D$247:$AS$254,7,FALSE))</f>
        <v/>
      </c>
      <c r="DH44" s="28"/>
      <c r="DI44" s="36" t="str">
        <f>IF(DJ$2="","",HLOOKUP(DJ$2,Instructions!$D$237:$AS$244,7,FALSE))</f>
        <v/>
      </c>
      <c r="DJ44" s="37" t="str">
        <f t="shared" si="62"/>
        <v/>
      </c>
      <c r="DL44" s="39" t="str">
        <f>IF(DO$2="","",HLOOKUP(DO$2,Instructions!$D$247:$AS$254,7,FALSE))</f>
        <v/>
      </c>
      <c r="DM44" s="35"/>
      <c r="DN44" s="36" t="str">
        <f>IF(DO$2="","",HLOOKUP(DO$2,Instructions!$D$237:$AS$244,7,FALSE))</f>
        <v/>
      </c>
      <c r="DO44" s="37" t="str">
        <f t="shared" si="63"/>
        <v/>
      </c>
      <c r="DQ44" s="39" t="str">
        <f>IF(DT$2="","",HLOOKUP(DT$2,Instructions!$D$247:$AS$254,7,FALSE))</f>
        <v/>
      </c>
      <c r="DR44" s="35"/>
      <c r="DS44" s="36" t="str">
        <f>IF(DT$2="","",HLOOKUP(DT$2,Instructions!$D$237:$AS$244,7,FALSE))</f>
        <v/>
      </c>
      <c r="DT44" s="37" t="str">
        <f t="shared" si="64"/>
        <v/>
      </c>
      <c r="DV44" s="39" t="str">
        <f>IF(DY$2="","",HLOOKUP(DY$2,Instructions!$D$247:$AS$254,7,FALSE))</f>
        <v/>
      </c>
      <c r="DW44" s="35"/>
      <c r="DX44" s="36" t="str">
        <f>IF(DY$2="","",HLOOKUP(DY$2,Instructions!$D$237:$AS$244,7,FALSE))</f>
        <v/>
      </c>
      <c r="DY44" s="37" t="str">
        <f t="shared" si="65"/>
        <v/>
      </c>
      <c r="EA44" s="39" t="str">
        <f>IF(ED$2="","",HLOOKUP(ED$2,Instructions!$D$247:$AS$254,7,FALSE))</f>
        <v/>
      </c>
      <c r="EB44" s="35"/>
      <c r="EC44" s="36" t="str">
        <f>IF(ED$2="","",HLOOKUP(ED$2,Instructions!$D$237:$AS$244,7,FALSE))</f>
        <v/>
      </c>
      <c r="ED44" s="37" t="str">
        <f t="shared" si="66"/>
        <v/>
      </c>
      <c r="EF44" s="39" t="str">
        <f>IF(EI$2="","",HLOOKUP(EI$2,Instructions!$D$247:$AS$254,7,FALSE))</f>
        <v/>
      </c>
      <c r="EG44" s="35"/>
      <c r="EH44" s="36" t="str">
        <f>IF(EI$2="","",HLOOKUP(EI$2,Instructions!$D$237:$AS$244,7,FALSE))</f>
        <v/>
      </c>
      <c r="EI44" s="37" t="str">
        <f t="shared" si="67"/>
        <v/>
      </c>
      <c r="EK44" s="39" t="str">
        <f>IF(EN$2="","",HLOOKUP(EN$2,Instructions!$D$247:$AS$254,7,FALSE))</f>
        <v/>
      </c>
      <c r="EL44" s="35"/>
      <c r="EM44" s="36" t="str">
        <f>IF(EN$2="","",HLOOKUP(EN$2,Instructions!$D$237:$AS$244,7,FALSE))</f>
        <v/>
      </c>
      <c r="EN44" s="37" t="str">
        <f t="shared" si="68"/>
        <v/>
      </c>
      <c r="EP44" s="39" t="str">
        <f>IF(ES$2="","",HLOOKUP(ES$2,Instructions!$D$247:$AS$254,7,FALSE))</f>
        <v/>
      </c>
      <c r="EQ44" s="35"/>
      <c r="ER44" s="36" t="str">
        <f>IF(ES$2="","",HLOOKUP(ES$2,Instructions!$D$237:$AS$244,7,FALSE))</f>
        <v/>
      </c>
      <c r="ES44" s="37" t="str">
        <f t="shared" si="69"/>
        <v/>
      </c>
      <c r="EU44" s="39" t="str">
        <f>IF(EX$2="","",HLOOKUP(EX$2,Instructions!$D$247:$AS$254,7,FALSE))</f>
        <v/>
      </c>
      <c r="EV44" s="35"/>
      <c r="EW44" s="36" t="str">
        <f>IF(EX$2="","",HLOOKUP(EX$2,Instructions!$D$237:$AS$244,7,FALSE))</f>
        <v/>
      </c>
      <c r="EX44" s="37" t="str">
        <f t="shared" si="70"/>
        <v/>
      </c>
      <c r="EZ44" s="39" t="str">
        <f>IF(FC$2="","",HLOOKUP(FC$2,Instructions!$D$247:$AS$254,7,FALSE))</f>
        <v/>
      </c>
      <c r="FA44" s="35"/>
      <c r="FB44" s="36" t="str">
        <f>IF(FC$2="","",HLOOKUP(FC$2,Instructions!$D$237:$AS$244,7,FALSE))</f>
        <v/>
      </c>
      <c r="FC44" s="37" t="str">
        <f t="shared" si="71"/>
        <v/>
      </c>
      <c r="FE44" s="39" t="str">
        <f>IF(FH$2="","",HLOOKUP(FH$2,Instructions!$D$247:$AS$254,7,FALSE))</f>
        <v/>
      </c>
      <c r="FF44" s="35"/>
      <c r="FG44" s="36" t="str">
        <f>IF(FH$2="","",HLOOKUP(FH$2,Instructions!$D$237:$AS$244,7,FALSE))</f>
        <v/>
      </c>
      <c r="FH44" s="37" t="str">
        <f t="shared" si="72"/>
        <v/>
      </c>
      <c r="FJ44" s="39" t="str">
        <f>IF(FM$2="","",HLOOKUP(FM$2,Instructions!$D$247:$AS$254,7,FALSE))</f>
        <v/>
      </c>
      <c r="FK44" s="35"/>
      <c r="FL44" s="36" t="str">
        <f>IF(FM$2="","",HLOOKUP(FM$2,Instructions!$D$237:$AS$244,7,FALSE))</f>
        <v/>
      </c>
      <c r="FM44" s="37" t="str">
        <f t="shared" si="73"/>
        <v/>
      </c>
      <c r="FO44" s="39" t="str">
        <f>IF(FR$2="","",HLOOKUP(FR$2,Instructions!$D$247:$AS$254,7,FALSE))</f>
        <v/>
      </c>
      <c r="FP44" s="35"/>
      <c r="FQ44" s="36" t="str">
        <f>IF(FR$2="","",HLOOKUP(FR$2,Instructions!$D$237:$AS$244,7,FALSE))</f>
        <v/>
      </c>
      <c r="FR44" s="37" t="str">
        <f t="shared" si="74"/>
        <v/>
      </c>
      <c r="FT44" s="39" t="str">
        <f>IF(FW$2="","",HLOOKUP(FW$2,Instructions!$D$247:$AS$254,7,FALSE))</f>
        <v/>
      </c>
      <c r="FU44" s="35"/>
      <c r="FV44" s="36" t="str">
        <f>IF(FW$2="","",HLOOKUP(FW$2,Instructions!$D$237:$AS$244,7,FALSE))</f>
        <v/>
      </c>
      <c r="FW44" s="37" t="str">
        <f t="shared" si="75"/>
        <v/>
      </c>
      <c r="FY44" s="39" t="str">
        <f>IF(GB$2="","",HLOOKUP(GB$2,Instructions!$D$247:$AS$254,7,FALSE))</f>
        <v/>
      </c>
      <c r="FZ44" s="35"/>
      <c r="GA44" s="36" t="str">
        <f>IF(GB$2="","",HLOOKUP(GB$2,Instructions!$D$237:$AS$244,7,FALSE))</f>
        <v/>
      </c>
      <c r="GB44" s="37" t="str">
        <f t="shared" si="76"/>
        <v/>
      </c>
      <c r="GD44" s="39" t="str">
        <f>IF(GG$2="","",HLOOKUP(GG$2,Instructions!$D$247:$AS$254,7,FALSE))</f>
        <v/>
      </c>
      <c r="GE44" s="35"/>
      <c r="GF44" s="36" t="str">
        <f>IF(GG$2="","",HLOOKUP(GG$2,Instructions!$D$237:$AS$244,7,FALSE))</f>
        <v/>
      </c>
      <c r="GG44" s="37" t="str">
        <f t="shared" si="77"/>
        <v/>
      </c>
      <c r="GI44" s="39" t="str">
        <f>IF(GL$2="","",HLOOKUP(GL$2,Instructions!$D$247:$AS$254,7,FALSE))</f>
        <v/>
      </c>
      <c r="GJ44" s="35"/>
      <c r="GK44" s="36" t="str">
        <f>IF(GL$2="","",HLOOKUP(GL$2,Instructions!$D$237:$AS$244,7,FALSE))</f>
        <v/>
      </c>
      <c r="GL44" s="37" t="str">
        <f t="shared" si="78"/>
        <v/>
      </c>
      <c r="GN44" s="39" t="str">
        <f>IF(GQ$2="","",HLOOKUP(GQ$2,Instructions!$D$247:$AS$254,7,FALSE))</f>
        <v/>
      </c>
      <c r="GO44" s="35"/>
      <c r="GP44" s="36" t="str">
        <f>IF(GQ$2="","",HLOOKUP(GQ$2,Instructions!$D$237:$AS$244,7,FALSE))</f>
        <v/>
      </c>
      <c r="GQ44" s="37" t="str">
        <f t="shared" si="79"/>
        <v/>
      </c>
    </row>
    <row r="45" spans="1:199" ht="15" thickBot="1" x14ac:dyDescent="0.35"/>
    <row r="46" spans="1:199" x14ac:dyDescent="0.3">
      <c r="A46" s="141" t="s">
        <v>155</v>
      </c>
      <c r="B46" s="142"/>
      <c r="C46" s="143"/>
      <c r="D46" s="11" t="str">
        <f>IF(B7="","",SUM(D7:D36,D39:D44))</f>
        <v/>
      </c>
      <c r="F46" s="141" t="s">
        <v>155</v>
      </c>
      <c r="G46" s="142"/>
      <c r="H46" s="143"/>
      <c r="I46" s="11" t="str">
        <f>IF(G7="","",SUM(I7:I36,I39:I44))</f>
        <v/>
      </c>
      <c r="K46" s="141" t="s">
        <v>155</v>
      </c>
      <c r="L46" s="142"/>
      <c r="M46" s="143"/>
      <c r="N46" s="11" t="str">
        <f>IF(L7="","",SUM(N7:N36,N39:N44))</f>
        <v/>
      </c>
      <c r="P46" s="141" t="s">
        <v>155</v>
      </c>
      <c r="Q46" s="142"/>
      <c r="R46" s="143"/>
      <c r="S46" s="11" t="str">
        <f>IF(Q7="","",SUM(S7:S36,S39:S44))</f>
        <v/>
      </c>
      <c r="U46" s="141" t="s">
        <v>155</v>
      </c>
      <c r="V46" s="142"/>
      <c r="W46" s="143"/>
      <c r="X46" s="11" t="str">
        <f>IF(V7="","",SUM(X7:X36,X39:X44))</f>
        <v/>
      </c>
      <c r="Z46" s="141" t="s">
        <v>155</v>
      </c>
      <c r="AA46" s="142"/>
      <c r="AB46" s="143"/>
      <c r="AC46" s="11" t="str">
        <f>IF(AA7="","",SUM(AC7:AC36,AC39:AC44))</f>
        <v/>
      </c>
      <c r="AE46" s="141" t="s">
        <v>155</v>
      </c>
      <c r="AF46" s="142"/>
      <c r="AG46" s="143"/>
      <c r="AH46" s="11" t="str">
        <f>IF(AF7="","",SUM(AH7:AH36,AH39:AH44))</f>
        <v/>
      </c>
      <c r="AJ46" s="141" t="s">
        <v>155</v>
      </c>
      <c r="AK46" s="142"/>
      <c r="AL46" s="143"/>
      <c r="AM46" s="11" t="str">
        <f>IF(AK7="","",SUM(AM7:AM36,AM39:AM44))</f>
        <v/>
      </c>
      <c r="AO46" s="141" t="s">
        <v>155</v>
      </c>
      <c r="AP46" s="142"/>
      <c r="AQ46" s="143"/>
      <c r="AR46" s="11" t="str">
        <f>IF(AP7="","",SUM(AR7:AR36,AR39:AR44))</f>
        <v/>
      </c>
      <c r="AT46" s="141" t="s">
        <v>155</v>
      </c>
      <c r="AU46" s="142"/>
      <c r="AV46" s="143"/>
      <c r="AW46" s="11" t="str">
        <f>IF(AU7="","",SUM(AW7:AW36,AW39:AW44))</f>
        <v/>
      </c>
      <c r="AY46" s="141" t="s">
        <v>155</v>
      </c>
      <c r="AZ46" s="142"/>
      <c r="BA46" s="143"/>
      <c r="BB46" s="11" t="str">
        <f>IF(AZ7="","",SUM(BB7:BB36,BB39:BB44))</f>
        <v/>
      </c>
      <c r="BD46" s="141" t="s">
        <v>155</v>
      </c>
      <c r="BE46" s="142"/>
      <c r="BF46" s="143"/>
      <c r="BG46" s="11" t="str">
        <f>IF(BE7="","",SUM(BG7:BG36,BG39:BG44))</f>
        <v/>
      </c>
      <c r="BI46" s="141" t="s">
        <v>155</v>
      </c>
      <c r="BJ46" s="142"/>
      <c r="BK46" s="143"/>
      <c r="BL46" s="11" t="str">
        <f>IF(BJ7="","",SUM(BL7:BL36,BL39:BL44))</f>
        <v/>
      </c>
      <c r="BN46" s="141" t="s">
        <v>155</v>
      </c>
      <c r="BO46" s="142"/>
      <c r="BP46" s="143"/>
      <c r="BQ46" s="11" t="str">
        <f>IF(BO7="","",SUM(BQ7:BQ36,BQ39:BQ44))</f>
        <v/>
      </c>
      <c r="BS46" s="141" t="s">
        <v>155</v>
      </c>
      <c r="BT46" s="142"/>
      <c r="BU46" s="143"/>
      <c r="BV46" s="11" t="str">
        <f>IF(BT7="","",SUM(BV7:BV36,BV39:BV44))</f>
        <v/>
      </c>
      <c r="BX46" s="141" t="s">
        <v>155</v>
      </c>
      <c r="BY46" s="142"/>
      <c r="BZ46" s="143"/>
      <c r="CA46" s="11" t="str">
        <f>IF(BY7="","",SUM(CA7:CA36,CA39:CA44))</f>
        <v/>
      </c>
      <c r="CC46" s="141" t="s">
        <v>155</v>
      </c>
      <c r="CD46" s="142"/>
      <c r="CE46" s="143"/>
      <c r="CF46" s="11" t="str">
        <f>IF(CD7="","",SUM(CF7:CF36,CF39:CF44))</f>
        <v/>
      </c>
      <c r="CH46" s="141" t="s">
        <v>155</v>
      </c>
      <c r="CI46" s="142"/>
      <c r="CJ46" s="143"/>
      <c r="CK46" s="11" t="str">
        <f>IF(CI7="","",SUM(CK7:CK36,CK39:CK44))</f>
        <v/>
      </c>
      <c r="CM46" s="141" t="s">
        <v>155</v>
      </c>
      <c r="CN46" s="142"/>
      <c r="CO46" s="143"/>
      <c r="CP46" s="11" t="str">
        <f>IF(CN7="","",SUM(CP7:CP36,CP39:CP44))</f>
        <v/>
      </c>
      <c r="CR46" s="141" t="s">
        <v>155</v>
      </c>
      <c r="CS46" s="142"/>
      <c r="CT46" s="143"/>
      <c r="CU46" s="11" t="str">
        <f>IF(CS7="","",SUM(CU7:CU36,CU39:CU44))</f>
        <v/>
      </c>
      <c r="CW46" s="141" t="s">
        <v>155</v>
      </c>
      <c r="CX46" s="142"/>
      <c r="CY46" s="143"/>
      <c r="CZ46" s="11" t="str">
        <f>IF(CX7="","",SUM(CZ7:CZ36,CZ39:CZ44))</f>
        <v/>
      </c>
      <c r="DB46" s="141" t="s">
        <v>155</v>
      </c>
      <c r="DC46" s="142"/>
      <c r="DD46" s="143"/>
      <c r="DE46" s="11" t="str">
        <f>IF(DC7="","",SUM(DE7:DE36,DE39:DE44))</f>
        <v/>
      </c>
      <c r="DG46" s="141" t="s">
        <v>155</v>
      </c>
      <c r="DH46" s="142"/>
      <c r="DI46" s="143"/>
      <c r="DJ46" s="11" t="str">
        <f>IF(DH7="","",SUM(DJ7:DJ36,DJ39:DJ44))</f>
        <v/>
      </c>
      <c r="DL46" s="141" t="s">
        <v>155</v>
      </c>
      <c r="DM46" s="142"/>
      <c r="DN46" s="143"/>
      <c r="DO46" s="11" t="str">
        <f>IF(DM7="","",SUM(DO7:DO36,DO39:DO44))</f>
        <v/>
      </c>
      <c r="DQ46" s="141" t="s">
        <v>155</v>
      </c>
      <c r="DR46" s="142"/>
      <c r="DS46" s="143"/>
      <c r="DT46" s="11" t="str">
        <f>IF(DR7="","",SUM(DT7:DT36,DT39:DT44))</f>
        <v/>
      </c>
      <c r="DV46" s="141" t="s">
        <v>155</v>
      </c>
      <c r="DW46" s="142"/>
      <c r="DX46" s="143"/>
      <c r="DY46" s="11" t="str">
        <f>IF(DW7="","",SUM(DY7:DY36,DY39:DY44))</f>
        <v/>
      </c>
      <c r="EA46" s="141" t="s">
        <v>155</v>
      </c>
      <c r="EB46" s="142"/>
      <c r="EC46" s="143"/>
      <c r="ED46" s="11" t="str">
        <f>IF(EB7="","",SUM(ED7:ED36,ED39:ED44))</f>
        <v/>
      </c>
      <c r="EF46" s="141" t="s">
        <v>155</v>
      </c>
      <c r="EG46" s="142"/>
      <c r="EH46" s="143"/>
      <c r="EI46" s="11" t="str">
        <f>IF(EG7="","",SUM(EI7:EI36,EI39:EI44))</f>
        <v/>
      </c>
      <c r="EK46" s="141" t="s">
        <v>155</v>
      </c>
      <c r="EL46" s="142"/>
      <c r="EM46" s="143"/>
      <c r="EN46" s="11" t="str">
        <f>IF(EL7="","",SUM(EN7:EN36,EN39:EN44))</f>
        <v/>
      </c>
      <c r="EP46" s="141" t="s">
        <v>155</v>
      </c>
      <c r="EQ46" s="142"/>
      <c r="ER46" s="143"/>
      <c r="ES46" s="11" t="str">
        <f>IF(EQ7="","",SUM(ES7:ES36,ES39:ES44))</f>
        <v/>
      </c>
      <c r="EU46" s="141" t="s">
        <v>155</v>
      </c>
      <c r="EV46" s="142"/>
      <c r="EW46" s="143"/>
      <c r="EX46" s="11" t="str">
        <f>IF(EV7="","",SUM(EX7:EX36,EX39:EX44))</f>
        <v/>
      </c>
      <c r="EZ46" s="141" t="s">
        <v>155</v>
      </c>
      <c r="FA46" s="142"/>
      <c r="FB46" s="143"/>
      <c r="FC46" s="11" t="str">
        <f>IF(FA7="","",SUM(FC7:FC36,FC39:FC44))</f>
        <v/>
      </c>
      <c r="FE46" s="141" t="s">
        <v>155</v>
      </c>
      <c r="FF46" s="142"/>
      <c r="FG46" s="143"/>
      <c r="FH46" s="11" t="str">
        <f>IF(FF7="","",SUM(FH7:FH36,FH39:FH44))</f>
        <v/>
      </c>
      <c r="FJ46" s="141" t="s">
        <v>155</v>
      </c>
      <c r="FK46" s="142"/>
      <c r="FL46" s="143"/>
      <c r="FM46" s="11" t="str">
        <f>IF(FK7="","",SUM(FM7:FM36,FM39:FM44))</f>
        <v/>
      </c>
      <c r="FO46" s="141" t="s">
        <v>155</v>
      </c>
      <c r="FP46" s="142"/>
      <c r="FQ46" s="143"/>
      <c r="FR46" s="11" t="str">
        <f>IF(FP7="","",SUM(FR7:FR36,FR39:FR44))</f>
        <v/>
      </c>
      <c r="FT46" s="141" t="s">
        <v>155</v>
      </c>
      <c r="FU46" s="142"/>
      <c r="FV46" s="143"/>
      <c r="FW46" s="11" t="str">
        <f>IF(FU7="","",SUM(FW7:FW36,FW39:FW44))</f>
        <v/>
      </c>
      <c r="FY46" s="141" t="s">
        <v>155</v>
      </c>
      <c r="FZ46" s="142"/>
      <c r="GA46" s="143"/>
      <c r="GB46" s="11" t="str">
        <f>IF(FZ7="","",SUM(GB7:GB36,GB39:GB44))</f>
        <v/>
      </c>
      <c r="GD46" s="141" t="s">
        <v>155</v>
      </c>
      <c r="GE46" s="142"/>
      <c r="GF46" s="143"/>
      <c r="GG46" s="11" t="str">
        <f>IF(GE7="","",SUM(GG7:GG36,GG39:GG44))</f>
        <v/>
      </c>
      <c r="GI46" s="141" t="s">
        <v>155</v>
      </c>
      <c r="GJ46" s="142"/>
      <c r="GK46" s="143"/>
      <c r="GL46" s="11" t="str">
        <f>IF(GJ7="","",SUM(GL7:GL36,GL39:GL44))</f>
        <v/>
      </c>
      <c r="GN46" s="141" t="s">
        <v>155</v>
      </c>
      <c r="GO46" s="142"/>
      <c r="GP46" s="143"/>
      <c r="GQ46" s="11" t="str">
        <f>IF(GO7="","",SUM(GQ7:GQ36,GQ39:GQ44))</f>
        <v/>
      </c>
    </row>
    <row r="47" spans="1:199" x14ac:dyDescent="0.3">
      <c r="A47" s="144" t="s">
        <v>156</v>
      </c>
      <c r="B47" s="145"/>
      <c r="C47" s="146"/>
      <c r="D47" s="27"/>
      <c r="F47" s="144" t="s">
        <v>156</v>
      </c>
      <c r="G47" s="145"/>
      <c r="H47" s="146"/>
      <c r="I47" s="27"/>
      <c r="K47" s="144" t="s">
        <v>156</v>
      </c>
      <c r="L47" s="145"/>
      <c r="M47" s="146"/>
      <c r="N47" s="27"/>
      <c r="P47" s="144" t="s">
        <v>156</v>
      </c>
      <c r="Q47" s="145"/>
      <c r="R47" s="146"/>
      <c r="S47" s="27"/>
      <c r="U47" s="144" t="s">
        <v>156</v>
      </c>
      <c r="V47" s="145"/>
      <c r="W47" s="146"/>
      <c r="X47" s="27"/>
      <c r="Z47" s="144" t="s">
        <v>156</v>
      </c>
      <c r="AA47" s="145"/>
      <c r="AB47" s="146"/>
      <c r="AC47" s="27"/>
      <c r="AE47" s="144" t="s">
        <v>156</v>
      </c>
      <c r="AF47" s="145"/>
      <c r="AG47" s="146"/>
      <c r="AH47" s="27"/>
      <c r="AJ47" s="144" t="s">
        <v>156</v>
      </c>
      <c r="AK47" s="145"/>
      <c r="AL47" s="146"/>
      <c r="AM47" s="27"/>
      <c r="AO47" s="144" t="s">
        <v>156</v>
      </c>
      <c r="AP47" s="145"/>
      <c r="AQ47" s="146"/>
      <c r="AR47" s="27"/>
      <c r="AT47" s="144" t="s">
        <v>156</v>
      </c>
      <c r="AU47" s="145"/>
      <c r="AV47" s="146"/>
      <c r="AW47" s="27"/>
      <c r="AY47" s="144" t="s">
        <v>156</v>
      </c>
      <c r="AZ47" s="145"/>
      <c r="BA47" s="146"/>
      <c r="BB47" s="27"/>
      <c r="BD47" s="144" t="s">
        <v>156</v>
      </c>
      <c r="BE47" s="145"/>
      <c r="BF47" s="146"/>
      <c r="BG47" s="27"/>
      <c r="BI47" s="144" t="s">
        <v>156</v>
      </c>
      <c r="BJ47" s="145"/>
      <c r="BK47" s="146"/>
      <c r="BL47" s="27"/>
      <c r="BN47" s="144" t="s">
        <v>156</v>
      </c>
      <c r="BO47" s="145"/>
      <c r="BP47" s="146"/>
      <c r="BQ47" s="27"/>
      <c r="BS47" s="144" t="s">
        <v>156</v>
      </c>
      <c r="BT47" s="145"/>
      <c r="BU47" s="146"/>
      <c r="BV47" s="27"/>
      <c r="BX47" s="144" t="s">
        <v>156</v>
      </c>
      <c r="BY47" s="145"/>
      <c r="BZ47" s="146"/>
      <c r="CA47" s="27"/>
      <c r="CC47" s="144" t="s">
        <v>156</v>
      </c>
      <c r="CD47" s="145"/>
      <c r="CE47" s="146"/>
      <c r="CF47" s="27"/>
      <c r="CH47" s="144" t="s">
        <v>156</v>
      </c>
      <c r="CI47" s="145"/>
      <c r="CJ47" s="146"/>
      <c r="CK47" s="27"/>
      <c r="CM47" s="144" t="s">
        <v>156</v>
      </c>
      <c r="CN47" s="145"/>
      <c r="CO47" s="146"/>
      <c r="CP47" s="27"/>
      <c r="CR47" s="144" t="s">
        <v>156</v>
      </c>
      <c r="CS47" s="145"/>
      <c r="CT47" s="146"/>
      <c r="CU47" s="27"/>
      <c r="CW47" s="144" t="s">
        <v>156</v>
      </c>
      <c r="CX47" s="145"/>
      <c r="CY47" s="146"/>
      <c r="CZ47" s="27"/>
      <c r="DB47" s="144" t="s">
        <v>156</v>
      </c>
      <c r="DC47" s="145"/>
      <c r="DD47" s="146"/>
      <c r="DE47" s="27"/>
      <c r="DG47" s="144" t="s">
        <v>156</v>
      </c>
      <c r="DH47" s="145"/>
      <c r="DI47" s="146"/>
      <c r="DJ47" s="27"/>
      <c r="DL47" s="144" t="s">
        <v>156</v>
      </c>
      <c r="DM47" s="145"/>
      <c r="DN47" s="146"/>
      <c r="DO47" s="27"/>
      <c r="DQ47" s="144" t="s">
        <v>156</v>
      </c>
      <c r="DR47" s="145"/>
      <c r="DS47" s="146"/>
      <c r="DT47" s="27"/>
      <c r="DV47" s="144" t="s">
        <v>156</v>
      </c>
      <c r="DW47" s="145"/>
      <c r="DX47" s="146"/>
      <c r="DY47" s="27"/>
      <c r="EA47" s="144" t="s">
        <v>156</v>
      </c>
      <c r="EB47" s="145"/>
      <c r="EC47" s="146"/>
      <c r="ED47" s="27"/>
      <c r="EF47" s="144" t="s">
        <v>156</v>
      </c>
      <c r="EG47" s="145"/>
      <c r="EH47" s="146"/>
      <c r="EI47" s="27"/>
      <c r="EK47" s="144" t="s">
        <v>156</v>
      </c>
      <c r="EL47" s="145"/>
      <c r="EM47" s="146"/>
      <c r="EN47" s="27"/>
      <c r="EP47" s="144" t="s">
        <v>156</v>
      </c>
      <c r="EQ47" s="145"/>
      <c r="ER47" s="146"/>
      <c r="ES47" s="27"/>
      <c r="EU47" s="144" t="s">
        <v>156</v>
      </c>
      <c r="EV47" s="145"/>
      <c r="EW47" s="146"/>
      <c r="EX47" s="27"/>
      <c r="EZ47" s="144" t="s">
        <v>156</v>
      </c>
      <c r="FA47" s="145"/>
      <c r="FB47" s="146"/>
      <c r="FC47" s="27"/>
      <c r="FE47" s="144" t="s">
        <v>156</v>
      </c>
      <c r="FF47" s="145"/>
      <c r="FG47" s="146"/>
      <c r="FH47" s="27"/>
      <c r="FJ47" s="144" t="s">
        <v>156</v>
      </c>
      <c r="FK47" s="145"/>
      <c r="FL47" s="146"/>
      <c r="FM47" s="27"/>
      <c r="FO47" s="144" t="s">
        <v>156</v>
      </c>
      <c r="FP47" s="145"/>
      <c r="FQ47" s="146"/>
      <c r="FR47" s="27"/>
      <c r="FT47" s="144" t="s">
        <v>156</v>
      </c>
      <c r="FU47" s="145"/>
      <c r="FV47" s="146"/>
      <c r="FW47" s="27"/>
      <c r="FY47" s="144" t="s">
        <v>156</v>
      </c>
      <c r="FZ47" s="145"/>
      <c r="GA47" s="146"/>
      <c r="GB47" s="27"/>
      <c r="GD47" s="144" t="s">
        <v>156</v>
      </c>
      <c r="GE47" s="145"/>
      <c r="GF47" s="146"/>
      <c r="GG47" s="27"/>
      <c r="GI47" s="144" t="s">
        <v>156</v>
      </c>
      <c r="GJ47" s="145"/>
      <c r="GK47" s="146"/>
      <c r="GL47" s="27"/>
      <c r="GN47" s="144" t="s">
        <v>156</v>
      </c>
      <c r="GO47" s="145"/>
      <c r="GP47" s="146"/>
      <c r="GQ47" s="27"/>
    </row>
    <row r="48" spans="1:199" ht="15" thickBot="1" x14ac:dyDescent="0.35">
      <c r="A48" s="147" t="s">
        <v>146</v>
      </c>
      <c r="B48" s="148"/>
      <c r="C48" s="149"/>
      <c r="D48" s="10" t="str">
        <f>IF(B7="","",IF(D47="E","E",D46-D47))</f>
        <v/>
      </c>
      <c r="F48" s="147" t="s">
        <v>146</v>
      </c>
      <c r="G48" s="148"/>
      <c r="H48" s="149"/>
      <c r="I48" s="10" t="str">
        <f>IF(G7="","",IF(I47="E","E",I46-I47))</f>
        <v/>
      </c>
      <c r="K48" s="147" t="s">
        <v>146</v>
      </c>
      <c r="L48" s="148"/>
      <c r="M48" s="149"/>
      <c r="N48" s="10" t="str">
        <f>IF(L7="","",IF(N47="E","E",N46-N47))</f>
        <v/>
      </c>
      <c r="P48" s="147" t="s">
        <v>146</v>
      </c>
      <c r="Q48" s="148"/>
      <c r="R48" s="149"/>
      <c r="S48" s="10" t="str">
        <f>IF(Q7="","",IF(S47="E","E",S46-S47))</f>
        <v/>
      </c>
      <c r="U48" s="147" t="s">
        <v>146</v>
      </c>
      <c r="V48" s="148"/>
      <c r="W48" s="149"/>
      <c r="X48" s="10" t="str">
        <f>IF(V7="","",IF(X47="E","E",X46-X47))</f>
        <v/>
      </c>
      <c r="Z48" s="147" t="s">
        <v>146</v>
      </c>
      <c r="AA48" s="148"/>
      <c r="AB48" s="149"/>
      <c r="AC48" s="10" t="str">
        <f>IF(AA7="","",IF(AC47="E","E",AC46-AC47))</f>
        <v/>
      </c>
      <c r="AE48" s="147" t="s">
        <v>146</v>
      </c>
      <c r="AF48" s="148"/>
      <c r="AG48" s="149"/>
      <c r="AH48" s="10" t="str">
        <f>IF(AF7="","",IF(AH47="E","E",AH46-AH47))</f>
        <v/>
      </c>
      <c r="AJ48" s="147" t="s">
        <v>146</v>
      </c>
      <c r="AK48" s="148"/>
      <c r="AL48" s="149"/>
      <c r="AM48" s="10" t="str">
        <f>IF(AK7="","",IF(AM47="E","E",AM46-AM47))</f>
        <v/>
      </c>
      <c r="AO48" s="147" t="s">
        <v>146</v>
      </c>
      <c r="AP48" s="148"/>
      <c r="AQ48" s="149"/>
      <c r="AR48" s="10" t="str">
        <f>IF(AP7="","",IF(AR47="E","E",AR46-AR47))</f>
        <v/>
      </c>
      <c r="AT48" s="147" t="s">
        <v>146</v>
      </c>
      <c r="AU48" s="148"/>
      <c r="AV48" s="149"/>
      <c r="AW48" s="10" t="str">
        <f>IF(AU7="","",IF(AW47="E","E",AW46-AW47))</f>
        <v/>
      </c>
      <c r="AY48" s="147" t="s">
        <v>146</v>
      </c>
      <c r="AZ48" s="148"/>
      <c r="BA48" s="149"/>
      <c r="BB48" s="10" t="str">
        <f>IF(AZ7="","",IF(BB47="E","E",BB46-BB47))</f>
        <v/>
      </c>
      <c r="BD48" s="147" t="s">
        <v>146</v>
      </c>
      <c r="BE48" s="148"/>
      <c r="BF48" s="149"/>
      <c r="BG48" s="10" t="str">
        <f>IF(BE7="","",IF(BG47="E","E",BG46-BG47))</f>
        <v/>
      </c>
      <c r="BI48" s="147" t="s">
        <v>146</v>
      </c>
      <c r="BJ48" s="148"/>
      <c r="BK48" s="149"/>
      <c r="BL48" s="10" t="str">
        <f>IF(BJ7="","",IF(BL47="E","E",BL46-BL47))</f>
        <v/>
      </c>
      <c r="BN48" s="147" t="s">
        <v>146</v>
      </c>
      <c r="BO48" s="148"/>
      <c r="BP48" s="149"/>
      <c r="BQ48" s="10" t="str">
        <f>IF(BO7="","",IF(BQ47="E","E",BQ46-BQ47))</f>
        <v/>
      </c>
      <c r="BS48" s="147" t="s">
        <v>146</v>
      </c>
      <c r="BT48" s="148"/>
      <c r="BU48" s="149"/>
      <c r="BV48" s="10" t="str">
        <f>IF(BT7="","",IF(BV47="E","E",BV46-BV47))</f>
        <v/>
      </c>
      <c r="BX48" s="147" t="s">
        <v>146</v>
      </c>
      <c r="BY48" s="148"/>
      <c r="BZ48" s="149"/>
      <c r="CA48" s="10" t="str">
        <f>IF(BY7="","",IF(CA47="E","E",CA46-CA47))</f>
        <v/>
      </c>
      <c r="CC48" s="147" t="s">
        <v>146</v>
      </c>
      <c r="CD48" s="148"/>
      <c r="CE48" s="149"/>
      <c r="CF48" s="10" t="str">
        <f>IF(CD7="","",IF(CF47="E","E",CF46-CF47))</f>
        <v/>
      </c>
      <c r="CH48" s="147" t="s">
        <v>146</v>
      </c>
      <c r="CI48" s="148"/>
      <c r="CJ48" s="149"/>
      <c r="CK48" s="10" t="str">
        <f>IF(CI7="","",IF(CK47="E","E",CK46-CK47))</f>
        <v/>
      </c>
      <c r="CM48" s="147" t="s">
        <v>146</v>
      </c>
      <c r="CN48" s="148"/>
      <c r="CO48" s="149"/>
      <c r="CP48" s="10" t="str">
        <f>IF(CN7="","",IF(CP47="E","E",CP46-CP47))</f>
        <v/>
      </c>
      <c r="CR48" s="147" t="s">
        <v>146</v>
      </c>
      <c r="CS48" s="148"/>
      <c r="CT48" s="149"/>
      <c r="CU48" s="10" t="str">
        <f>IF(CS7="","",IF(CU47="E","E",CU46-CU47))</f>
        <v/>
      </c>
      <c r="CW48" s="147" t="s">
        <v>146</v>
      </c>
      <c r="CX48" s="148"/>
      <c r="CY48" s="149"/>
      <c r="CZ48" s="10" t="str">
        <f>IF(CX7="","",IF(CZ47="E","E",CZ46-CZ47))</f>
        <v/>
      </c>
      <c r="DB48" s="147" t="s">
        <v>146</v>
      </c>
      <c r="DC48" s="148"/>
      <c r="DD48" s="149"/>
      <c r="DE48" s="10" t="str">
        <f>IF(DC7="","",IF(DE47="E","E",DE46-DE47))</f>
        <v/>
      </c>
      <c r="DG48" s="147" t="s">
        <v>146</v>
      </c>
      <c r="DH48" s="148"/>
      <c r="DI48" s="149"/>
      <c r="DJ48" s="10" t="str">
        <f>IF(DH7="","",IF(DJ47="E","E",DJ46-DJ47))</f>
        <v/>
      </c>
      <c r="DL48" s="147" t="s">
        <v>146</v>
      </c>
      <c r="DM48" s="148"/>
      <c r="DN48" s="149"/>
      <c r="DO48" s="10" t="str">
        <f>IF(DM7="","",IF(DO47="E","E",DO46-DO47))</f>
        <v/>
      </c>
      <c r="DQ48" s="147" t="s">
        <v>146</v>
      </c>
      <c r="DR48" s="148"/>
      <c r="DS48" s="149"/>
      <c r="DT48" s="10" t="str">
        <f>IF(DR7="","",IF(DT47="E","E",DT46-DT47))</f>
        <v/>
      </c>
      <c r="DV48" s="147" t="s">
        <v>146</v>
      </c>
      <c r="DW48" s="148"/>
      <c r="DX48" s="149"/>
      <c r="DY48" s="10" t="str">
        <f>IF(DW7="","",IF(DY47="E","E",DY46-DY47))</f>
        <v/>
      </c>
      <c r="EA48" s="147" t="s">
        <v>146</v>
      </c>
      <c r="EB48" s="148"/>
      <c r="EC48" s="149"/>
      <c r="ED48" s="10" t="str">
        <f>IF(EB7="","",IF(ED47="E","E",ED46-ED47))</f>
        <v/>
      </c>
      <c r="EF48" s="147" t="s">
        <v>146</v>
      </c>
      <c r="EG48" s="148"/>
      <c r="EH48" s="149"/>
      <c r="EI48" s="10" t="str">
        <f>IF(EG7="","",IF(EI47="E","E",EI46-EI47))</f>
        <v/>
      </c>
      <c r="EK48" s="147" t="s">
        <v>146</v>
      </c>
      <c r="EL48" s="148"/>
      <c r="EM48" s="149"/>
      <c r="EN48" s="10" t="str">
        <f>IF(EL7="","",IF(EN47="E","E",EN46-EN47))</f>
        <v/>
      </c>
      <c r="EP48" s="147" t="s">
        <v>146</v>
      </c>
      <c r="EQ48" s="148"/>
      <c r="ER48" s="149"/>
      <c r="ES48" s="10" t="str">
        <f>IF(EQ7="","",IF(ES47="E","E",ES46-ES47))</f>
        <v/>
      </c>
      <c r="EU48" s="147" t="s">
        <v>146</v>
      </c>
      <c r="EV48" s="148"/>
      <c r="EW48" s="149"/>
      <c r="EX48" s="10" t="str">
        <f>IF(EV7="","",IF(EX47="E","E",EX46-EX47))</f>
        <v/>
      </c>
      <c r="EZ48" s="147" t="s">
        <v>146</v>
      </c>
      <c r="FA48" s="148"/>
      <c r="FB48" s="149"/>
      <c r="FC48" s="10" t="str">
        <f>IF(FA7="","",IF(FC47="E","E",FC46-FC47))</f>
        <v/>
      </c>
      <c r="FE48" s="147" t="s">
        <v>146</v>
      </c>
      <c r="FF48" s="148"/>
      <c r="FG48" s="149"/>
      <c r="FH48" s="10" t="str">
        <f>IF(FF7="","",IF(FH47="E","E",FH46-FH47))</f>
        <v/>
      </c>
      <c r="FJ48" s="147" t="s">
        <v>146</v>
      </c>
      <c r="FK48" s="148"/>
      <c r="FL48" s="149"/>
      <c r="FM48" s="10" t="str">
        <f>IF(FK7="","",IF(FM47="E","E",FM46-FM47))</f>
        <v/>
      </c>
      <c r="FO48" s="147" t="s">
        <v>146</v>
      </c>
      <c r="FP48" s="148"/>
      <c r="FQ48" s="149"/>
      <c r="FR48" s="10" t="str">
        <f>IF(FP7="","",IF(FR47="E","E",FR46-FR47))</f>
        <v/>
      </c>
      <c r="FT48" s="147" t="s">
        <v>146</v>
      </c>
      <c r="FU48" s="148"/>
      <c r="FV48" s="149"/>
      <c r="FW48" s="10" t="str">
        <f>IF(FU7="","",IF(FW47="E","E",FW46-FW47))</f>
        <v/>
      </c>
      <c r="FY48" s="147" t="s">
        <v>146</v>
      </c>
      <c r="FZ48" s="148"/>
      <c r="GA48" s="149"/>
      <c r="GB48" s="10" t="str">
        <f>IF(FZ7="","",IF(GB47="E","E",GB46-GB47))</f>
        <v/>
      </c>
      <c r="GD48" s="147" t="s">
        <v>146</v>
      </c>
      <c r="GE48" s="148"/>
      <c r="GF48" s="149"/>
      <c r="GG48" s="10" t="str">
        <f>IF(GE7="","",IF(GG47="E","E",GG46-GG47))</f>
        <v/>
      </c>
      <c r="GI48" s="147" t="s">
        <v>146</v>
      </c>
      <c r="GJ48" s="148"/>
      <c r="GK48" s="149"/>
      <c r="GL48" s="10" t="str">
        <f>IF(GJ7="","",IF(GL47="E","E",GL46-GL47))</f>
        <v/>
      </c>
      <c r="GN48" s="147" t="s">
        <v>146</v>
      </c>
      <c r="GO48" s="148"/>
      <c r="GP48" s="149"/>
      <c r="GQ48" s="10" t="str">
        <f>IF(GO7="","",IF(GQ47="E","E",GQ46-GQ47))</f>
        <v/>
      </c>
    </row>
  </sheetData>
  <sheetProtection algorithmName="SHA-512" hashValue="1ipKlqC2lK0NNsLHmelzi7VFA7LjAD6iumuf1vri7SJ8Hjn6+HgtUCQlXqGZNg2iJaSKFjh/4wWT/nA+L6IIlw==" saltValue="IfOWnLG5bPUkcgqxcwx9AQ==" spinCount="100000" sheet="1" objects="1" scenarios="1"/>
  <mergeCells count="200">
    <mergeCell ref="GN48:GP48"/>
    <mergeCell ref="FJ48:FL48"/>
    <mergeCell ref="FO48:FQ48"/>
    <mergeCell ref="FT48:FV48"/>
    <mergeCell ref="FY48:GA48"/>
    <mergeCell ref="GD48:GF48"/>
    <mergeCell ref="GI48:GK48"/>
    <mergeCell ref="EF48:EH48"/>
    <mergeCell ref="EK48:EM48"/>
    <mergeCell ref="EP48:ER48"/>
    <mergeCell ref="EU48:EW48"/>
    <mergeCell ref="EZ48:FB48"/>
    <mergeCell ref="FE48:FG48"/>
    <mergeCell ref="DB48:DD48"/>
    <mergeCell ref="DG48:DI48"/>
    <mergeCell ref="DL48:DN48"/>
    <mergeCell ref="DQ48:DS48"/>
    <mergeCell ref="DV48:DX48"/>
    <mergeCell ref="EA48:EC48"/>
    <mergeCell ref="BX48:BZ48"/>
    <mergeCell ref="CC48:CE48"/>
    <mergeCell ref="CH48:CJ48"/>
    <mergeCell ref="CM48:CO48"/>
    <mergeCell ref="CR48:CT48"/>
    <mergeCell ref="CW48:CY48"/>
    <mergeCell ref="AT48:AV48"/>
    <mergeCell ref="AY48:BA48"/>
    <mergeCell ref="BD48:BF48"/>
    <mergeCell ref="BI48:BK48"/>
    <mergeCell ref="BN48:BP48"/>
    <mergeCell ref="BS48:BU48"/>
    <mergeCell ref="GI47:GK47"/>
    <mergeCell ref="GN47:GP47"/>
    <mergeCell ref="F48:H48"/>
    <mergeCell ref="K48:M48"/>
    <mergeCell ref="P48:R48"/>
    <mergeCell ref="U48:W48"/>
    <mergeCell ref="Z48:AB48"/>
    <mergeCell ref="AE48:AG48"/>
    <mergeCell ref="AJ48:AL48"/>
    <mergeCell ref="AO48:AQ48"/>
    <mergeCell ref="FE47:FG47"/>
    <mergeCell ref="FJ47:FL47"/>
    <mergeCell ref="FO47:FQ47"/>
    <mergeCell ref="FT47:FV47"/>
    <mergeCell ref="FY47:GA47"/>
    <mergeCell ref="GD47:GF47"/>
    <mergeCell ref="EA47:EC47"/>
    <mergeCell ref="EF47:EH47"/>
    <mergeCell ref="AJ47:AL47"/>
    <mergeCell ref="CC46:CE46"/>
    <mergeCell ref="CH46:CJ46"/>
    <mergeCell ref="CM46:CO46"/>
    <mergeCell ref="FO46:FQ46"/>
    <mergeCell ref="FT46:FV46"/>
    <mergeCell ref="FY46:GA46"/>
    <mergeCell ref="DG46:DI46"/>
    <mergeCell ref="DL46:DN46"/>
    <mergeCell ref="DQ46:DS46"/>
    <mergeCell ref="DV46:DX46"/>
    <mergeCell ref="EA46:EC46"/>
    <mergeCell ref="EF46:EH46"/>
    <mergeCell ref="EK46:EM46"/>
    <mergeCell ref="EP46:ER46"/>
    <mergeCell ref="EU46:EW46"/>
    <mergeCell ref="EZ46:FB46"/>
    <mergeCell ref="FE46:FG46"/>
    <mergeCell ref="FJ46:FL46"/>
    <mergeCell ref="CH47:CJ47"/>
    <mergeCell ref="CM47:CO47"/>
    <mergeCell ref="CR47:CT47"/>
    <mergeCell ref="AO47:AQ47"/>
    <mergeCell ref="AT47:AV47"/>
    <mergeCell ref="GN46:GP46"/>
    <mergeCell ref="CR46:CT46"/>
    <mergeCell ref="CW46:CY46"/>
    <mergeCell ref="DB46:DD46"/>
    <mergeCell ref="AY46:BA46"/>
    <mergeCell ref="BD46:BF46"/>
    <mergeCell ref="BI46:BK46"/>
    <mergeCell ref="BS47:BU47"/>
    <mergeCell ref="BX47:BZ47"/>
    <mergeCell ref="CC47:CE47"/>
    <mergeCell ref="AY47:BA47"/>
    <mergeCell ref="BD47:BF47"/>
    <mergeCell ref="BI47:BK47"/>
    <mergeCell ref="BN47:BP47"/>
    <mergeCell ref="EK47:EM47"/>
    <mergeCell ref="EP47:ER47"/>
    <mergeCell ref="EU47:EW47"/>
    <mergeCell ref="EZ47:FB47"/>
    <mergeCell ref="CW47:CY47"/>
    <mergeCell ref="DB47:DD47"/>
    <mergeCell ref="DG47:DI47"/>
    <mergeCell ref="DL47:DN47"/>
    <mergeCell ref="DQ47:DS47"/>
    <mergeCell ref="DV47:DX47"/>
    <mergeCell ref="AJ46:AL46"/>
    <mergeCell ref="AO46:AQ46"/>
    <mergeCell ref="AT46:AV46"/>
    <mergeCell ref="FL4:FM4"/>
    <mergeCell ref="FQ4:FR4"/>
    <mergeCell ref="FV4:FW4"/>
    <mergeCell ref="GA4:GB4"/>
    <mergeCell ref="GF4:GG4"/>
    <mergeCell ref="GK4:GL4"/>
    <mergeCell ref="EH4:EI4"/>
    <mergeCell ref="EM4:EN4"/>
    <mergeCell ref="ER4:ES4"/>
    <mergeCell ref="EW4:EX4"/>
    <mergeCell ref="FB4:FC4"/>
    <mergeCell ref="GD46:GF46"/>
    <mergeCell ref="GI46:GK46"/>
    <mergeCell ref="EC4:ED4"/>
    <mergeCell ref="BZ4:CA4"/>
    <mergeCell ref="CE4:CF4"/>
    <mergeCell ref="CJ4:CK4"/>
    <mergeCell ref="CO4:CP4"/>
    <mergeCell ref="CT4:CU4"/>
    <mergeCell ref="CY4:CZ4"/>
    <mergeCell ref="BN46:BP46"/>
    <mergeCell ref="GP3:GQ3"/>
    <mergeCell ref="H4:I4"/>
    <mergeCell ref="M4:N4"/>
    <mergeCell ref="R4:S4"/>
    <mergeCell ref="W4:X4"/>
    <mergeCell ref="AB4:AC4"/>
    <mergeCell ref="AG4:AH4"/>
    <mergeCell ref="AL4:AM4"/>
    <mergeCell ref="AQ4:AR4"/>
    <mergeCell ref="FG3:FH3"/>
    <mergeCell ref="FL3:FM3"/>
    <mergeCell ref="FQ3:FR3"/>
    <mergeCell ref="FV3:FW3"/>
    <mergeCell ref="GA3:GB3"/>
    <mergeCell ref="GF3:GG3"/>
    <mergeCell ref="EC3:ED3"/>
    <mergeCell ref="EH3:EI3"/>
    <mergeCell ref="FG4:FH4"/>
    <mergeCell ref="DD4:DE4"/>
    <mergeCell ref="DI4:DJ4"/>
    <mergeCell ref="DN4:DO4"/>
    <mergeCell ref="DS4:DT4"/>
    <mergeCell ref="DX4:DY4"/>
    <mergeCell ref="GP4:GQ4"/>
    <mergeCell ref="CT3:CU3"/>
    <mergeCell ref="GK3:GL3"/>
    <mergeCell ref="EM3:EN3"/>
    <mergeCell ref="ER3:ES3"/>
    <mergeCell ref="AL3:AM3"/>
    <mergeCell ref="EW3:EX3"/>
    <mergeCell ref="FB3:FC3"/>
    <mergeCell ref="CY3:CZ3"/>
    <mergeCell ref="DD3:DE3"/>
    <mergeCell ref="DI3:DJ3"/>
    <mergeCell ref="DN3:DO3"/>
    <mergeCell ref="DS3:DT3"/>
    <mergeCell ref="DX3:DY3"/>
    <mergeCell ref="BU3:BV3"/>
    <mergeCell ref="BZ3:CA3"/>
    <mergeCell ref="CE3:CF3"/>
    <mergeCell ref="CJ3:CK3"/>
    <mergeCell ref="CO3:CP3"/>
    <mergeCell ref="BS46:BU46"/>
    <mergeCell ref="BX46:BZ46"/>
    <mergeCell ref="AQ3:AR3"/>
    <mergeCell ref="AV3:AW3"/>
    <mergeCell ref="BA3:BB3"/>
    <mergeCell ref="BF3:BG3"/>
    <mergeCell ref="BK3:BL3"/>
    <mergeCell ref="BP3:BQ3"/>
    <mergeCell ref="AV4:AW4"/>
    <mergeCell ref="BA4:BB4"/>
    <mergeCell ref="BF4:BG4"/>
    <mergeCell ref="BK4:BL4"/>
    <mergeCell ref="BP4:BQ4"/>
    <mergeCell ref="BU4:BV4"/>
    <mergeCell ref="A47:C47"/>
    <mergeCell ref="A48:C48"/>
    <mergeCell ref="H3:I3"/>
    <mergeCell ref="F47:H47"/>
    <mergeCell ref="M3:N3"/>
    <mergeCell ref="R3:S3"/>
    <mergeCell ref="W3:X3"/>
    <mergeCell ref="AB3:AC3"/>
    <mergeCell ref="AG3:AH3"/>
    <mergeCell ref="C3:D3"/>
    <mergeCell ref="C4:D4"/>
    <mergeCell ref="A46:C46"/>
    <mergeCell ref="F46:H46"/>
    <mergeCell ref="K46:M46"/>
    <mergeCell ref="P46:R46"/>
    <mergeCell ref="U46:W46"/>
    <mergeCell ref="Z46:AB46"/>
    <mergeCell ref="AE46:AG46"/>
    <mergeCell ref="K47:M47"/>
    <mergeCell ref="P47:R47"/>
    <mergeCell ref="U47:W47"/>
    <mergeCell ref="Z47:AB47"/>
    <mergeCell ref="AE47:AG47"/>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54DA0AE-D2A9-4607-A5FE-D6BD36647026}">
          <x14:formula1>
            <xm:f>Instructions!$J$158:$J$199</xm:f>
          </x14:formula1>
          <xm:sqref>D2 I2 N2 S2 GQ2 GL2 GG2 GB2 FW2 FR2 FM2 FH2 FC2 EX2 ES2 EN2 EI2 ED2 DY2 DT2 DO2 DJ2 DE2 CZ2 CU2 CP2 CK2 CF2 CA2 BV2 BQ2 BL2 BG2 BB2 AW2 AR2 AM2 AH2 AC2 X2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3B06-6E45-4D5A-93AB-1395580790EF}">
  <dimension ref="A1:GQ34"/>
  <sheetViews>
    <sheetView zoomScale="70" zoomScaleNormal="70" workbookViewId="0">
      <pane ySplit="4" topLeftCell="A36" activePane="bottomLeft" state="frozen"/>
      <selection pane="bottomLeft" activeCell="E36" sqref="E36"/>
    </sheetView>
  </sheetViews>
  <sheetFormatPr defaultColWidth="9.109375" defaultRowHeight="14.4" x14ac:dyDescent="0.3"/>
  <cols>
    <col min="1" max="1" width="13.88671875" style="1" bestFit="1" customWidth="1"/>
    <col min="2" max="2" width="18.88671875" style="1" customWidth="1"/>
    <col min="3" max="3" width="10.5546875" style="1" bestFit="1" customWidth="1"/>
    <col min="4" max="4" width="7.44140625" style="1" bestFit="1" customWidth="1"/>
    <col min="5" max="5" width="2.6640625" style="1" customWidth="1"/>
    <col min="6" max="6" width="13.88671875" style="1" bestFit="1" customWidth="1"/>
    <col min="7" max="7" width="18.88671875" style="1" bestFit="1" customWidth="1"/>
    <col min="8" max="8" width="10.5546875" style="1" bestFit="1" customWidth="1"/>
    <col min="9" max="9" width="7.44140625" style="1" bestFit="1" customWidth="1"/>
    <col min="10" max="10" width="2.6640625" style="1" customWidth="1"/>
    <col min="11" max="11" width="13.88671875" style="1" bestFit="1" customWidth="1"/>
    <col min="12" max="12" width="18.88671875" style="1" bestFit="1" customWidth="1"/>
    <col min="13" max="13" width="10.5546875" style="1" bestFit="1" customWidth="1"/>
    <col min="14" max="14" width="7.44140625" style="1" bestFit="1" customWidth="1"/>
    <col min="15" max="15" width="2.6640625" style="1" customWidth="1"/>
    <col min="16" max="16" width="13.88671875" style="1" bestFit="1" customWidth="1"/>
    <col min="17" max="17" width="18.88671875" style="1" bestFit="1" customWidth="1"/>
    <col min="18" max="18" width="10.5546875" style="1" bestFit="1" customWidth="1"/>
    <col min="19" max="19" width="7.44140625" style="1" bestFit="1" customWidth="1"/>
    <col min="20" max="20" width="2.6640625" style="1" customWidth="1"/>
    <col min="21" max="21" width="13.88671875" style="1" bestFit="1" customWidth="1"/>
    <col min="22" max="22" width="18.88671875" style="1" bestFit="1" customWidth="1"/>
    <col min="23" max="23" width="10.5546875" style="1" bestFit="1" customWidth="1"/>
    <col min="24" max="24" width="7.44140625" style="1" bestFit="1" customWidth="1"/>
    <col min="25" max="25" width="2.6640625" style="1" customWidth="1"/>
    <col min="26" max="26" width="13.88671875" style="1" bestFit="1" customWidth="1"/>
    <col min="27" max="27" width="18.88671875" style="1" bestFit="1" customWidth="1"/>
    <col min="28" max="28" width="10.5546875" style="1" bestFit="1" customWidth="1"/>
    <col min="29" max="29" width="7.44140625" style="1" bestFit="1" customWidth="1"/>
    <col min="30" max="30" width="2.6640625" style="1" customWidth="1"/>
    <col min="31" max="31" width="13.88671875" style="1" bestFit="1" customWidth="1"/>
    <col min="32" max="32" width="18.88671875" style="1" bestFit="1" customWidth="1"/>
    <col min="33" max="33" width="10.5546875" style="1" bestFit="1" customWidth="1"/>
    <col min="34" max="34" width="7.44140625" style="1" bestFit="1" customWidth="1"/>
    <col min="35" max="35" width="2.6640625" style="1" customWidth="1"/>
    <col min="36" max="36" width="13.88671875" style="1" bestFit="1" customWidth="1"/>
    <col min="37" max="37" width="18.88671875" style="1" bestFit="1" customWidth="1"/>
    <col min="38" max="38" width="10.5546875" style="1" bestFit="1" customWidth="1"/>
    <col min="39" max="39" width="7.44140625" style="1" bestFit="1" customWidth="1"/>
    <col min="40" max="40" width="2.6640625" style="1" customWidth="1"/>
    <col min="41" max="41" width="13.88671875" style="1" bestFit="1" customWidth="1"/>
    <col min="42" max="42" width="18.88671875" style="1" bestFit="1" customWidth="1"/>
    <col min="43" max="43" width="10.5546875" style="1" bestFit="1" customWidth="1"/>
    <col min="44" max="44" width="7.44140625" style="1" bestFit="1" customWidth="1"/>
    <col min="45" max="45" width="2.6640625" style="1" customWidth="1"/>
    <col min="46" max="46" width="13.88671875" style="1" bestFit="1" customWidth="1"/>
    <col min="47" max="47" width="18.88671875" style="1" bestFit="1" customWidth="1"/>
    <col min="48" max="48" width="10.5546875" style="1" bestFit="1" customWidth="1"/>
    <col min="49" max="49" width="7.44140625" style="1" bestFit="1" customWidth="1"/>
    <col min="50" max="50" width="2.6640625" style="1" customWidth="1"/>
    <col min="51" max="51" width="13.88671875" style="1" bestFit="1" customWidth="1"/>
    <col min="52" max="52" width="18.88671875" style="1" bestFit="1" customWidth="1"/>
    <col min="53" max="53" width="10.5546875" style="1" bestFit="1" customWidth="1"/>
    <col min="54" max="54" width="7.44140625" style="1" bestFit="1" customWidth="1"/>
    <col min="55" max="55" width="2.6640625" style="1" customWidth="1"/>
    <col min="56" max="56" width="13.88671875" style="1" bestFit="1" customWidth="1"/>
    <col min="57" max="57" width="18.88671875" style="1" bestFit="1" customWidth="1"/>
    <col min="58" max="58" width="10.5546875" style="1" bestFit="1" customWidth="1"/>
    <col min="59" max="59" width="7.44140625" style="1" bestFit="1" customWidth="1"/>
    <col min="60" max="60" width="2.6640625" style="1" customWidth="1"/>
    <col min="61" max="61" width="13.88671875" style="1" bestFit="1" customWidth="1"/>
    <col min="62" max="62" width="18.88671875" style="1" bestFit="1" customWidth="1"/>
    <col min="63" max="63" width="10.5546875" style="1" bestFit="1" customWidth="1"/>
    <col min="64" max="64" width="7.44140625" style="1" bestFit="1" customWidth="1"/>
    <col min="65" max="65" width="2.6640625" style="1" customWidth="1"/>
    <col min="66" max="66" width="13.88671875" style="1" bestFit="1" customWidth="1"/>
    <col min="67" max="67" width="18.88671875" style="1" bestFit="1" customWidth="1"/>
    <col min="68" max="68" width="10.5546875" style="1" bestFit="1" customWidth="1"/>
    <col min="69" max="69" width="7.44140625" style="1" bestFit="1" customWidth="1"/>
    <col min="70" max="70" width="2.6640625" style="1" customWidth="1"/>
    <col min="71" max="71" width="13.88671875" style="1" bestFit="1" customWidth="1"/>
    <col min="72" max="72" width="18.88671875" style="1" bestFit="1" customWidth="1"/>
    <col min="73" max="73" width="10.5546875" style="1" bestFit="1" customWidth="1"/>
    <col min="74" max="74" width="7.44140625" style="1" bestFit="1" customWidth="1"/>
    <col min="75" max="75" width="2.6640625" style="1" customWidth="1"/>
    <col min="76" max="76" width="13.88671875" style="1" bestFit="1" customWidth="1"/>
    <col min="77" max="77" width="18.88671875" style="1" bestFit="1" customWidth="1"/>
    <col min="78" max="78" width="10.5546875" style="1" bestFit="1" customWidth="1"/>
    <col min="79" max="79" width="7.44140625" style="1" bestFit="1" customWidth="1"/>
    <col min="80" max="80" width="2.6640625" style="1" customWidth="1"/>
    <col min="81" max="81" width="13.88671875" style="1" bestFit="1" customWidth="1"/>
    <col min="82" max="82" width="18.88671875" style="1" bestFit="1" customWidth="1"/>
    <col min="83" max="83" width="10.5546875" style="1" bestFit="1" customWidth="1"/>
    <col min="84" max="84" width="7.44140625" style="1" bestFit="1" customWidth="1"/>
    <col min="85" max="85" width="2.6640625" style="1" customWidth="1"/>
    <col min="86" max="86" width="13.88671875" style="1" bestFit="1" customWidth="1"/>
    <col min="87" max="87" width="18.88671875" style="1" bestFit="1" customWidth="1"/>
    <col min="88" max="88" width="10.5546875" style="1" bestFit="1" customWidth="1"/>
    <col min="89" max="89" width="7.44140625" style="1" bestFit="1" customWidth="1"/>
    <col min="90" max="90" width="2.6640625" style="1" customWidth="1"/>
    <col min="91" max="91" width="13.88671875" style="1" bestFit="1" customWidth="1"/>
    <col min="92" max="92" width="18.88671875" style="1" bestFit="1" customWidth="1"/>
    <col min="93" max="93" width="10.5546875" style="1" bestFit="1" customWidth="1"/>
    <col min="94" max="94" width="7.44140625" style="1" bestFit="1" customWidth="1"/>
    <col min="95" max="95" width="2.6640625" style="1" customWidth="1"/>
    <col min="96" max="96" width="13.88671875" style="1" bestFit="1" customWidth="1"/>
    <col min="97" max="97" width="18.88671875" style="1" bestFit="1" customWidth="1"/>
    <col min="98" max="98" width="10.5546875" style="1" bestFit="1" customWidth="1"/>
    <col min="99" max="99" width="7.44140625" style="1" bestFit="1" customWidth="1"/>
    <col min="100" max="100" width="2.6640625" style="1" customWidth="1"/>
    <col min="101" max="101" width="13.88671875" style="1" bestFit="1" customWidth="1"/>
    <col min="102" max="102" width="18.88671875" style="1" bestFit="1" customWidth="1"/>
    <col min="103" max="103" width="10.5546875" style="1" bestFit="1" customWidth="1"/>
    <col min="104" max="104" width="7.44140625" style="1" bestFit="1" customWidth="1"/>
    <col min="105" max="105" width="2.6640625" style="1" customWidth="1"/>
    <col min="106" max="106" width="13.88671875" style="1" bestFit="1" customWidth="1"/>
    <col min="107" max="107" width="18.88671875" style="1" bestFit="1" customWidth="1"/>
    <col min="108" max="108" width="10.5546875" style="1" bestFit="1" customWidth="1"/>
    <col min="109" max="109" width="7.44140625" style="1" bestFit="1" customWidth="1"/>
    <col min="110" max="110" width="2.6640625" style="1" customWidth="1"/>
    <col min="111" max="111" width="13.88671875" style="1" bestFit="1" customWidth="1"/>
    <col min="112" max="112" width="18.88671875" style="1" bestFit="1" customWidth="1"/>
    <col min="113" max="113" width="10.5546875" style="1" bestFit="1" customWidth="1"/>
    <col min="114" max="114" width="7.44140625" style="1" bestFit="1" customWidth="1"/>
    <col min="115" max="115" width="2.6640625" style="1" customWidth="1"/>
    <col min="116" max="116" width="13.88671875" style="1" bestFit="1" customWidth="1"/>
    <col min="117" max="117" width="18.88671875" style="1" bestFit="1" customWidth="1"/>
    <col min="118" max="118" width="10.5546875" style="1" bestFit="1" customWidth="1"/>
    <col min="119" max="119" width="7.44140625" style="1" bestFit="1" customWidth="1"/>
    <col min="120" max="120" width="2.6640625" style="1" customWidth="1"/>
    <col min="121" max="121" width="13.88671875" style="1" bestFit="1" customWidth="1"/>
    <col min="122" max="122" width="18.88671875" style="1" bestFit="1" customWidth="1"/>
    <col min="123" max="123" width="10.5546875" style="1" bestFit="1" customWidth="1"/>
    <col min="124" max="124" width="7.44140625" style="1" bestFit="1" customWidth="1"/>
    <col min="125" max="125" width="2.6640625" style="1" customWidth="1"/>
    <col min="126" max="126" width="13.88671875" style="1" bestFit="1" customWidth="1"/>
    <col min="127" max="127" width="18.88671875" style="1" bestFit="1" customWidth="1"/>
    <col min="128" max="128" width="10.5546875" style="1" bestFit="1" customWidth="1"/>
    <col min="129" max="129" width="7.44140625" style="1" bestFit="1" customWidth="1"/>
    <col min="130" max="130" width="2.6640625" style="1" customWidth="1"/>
    <col min="131" max="131" width="13.88671875" style="1" bestFit="1" customWidth="1"/>
    <col min="132" max="132" width="18.88671875" style="1" bestFit="1" customWidth="1"/>
    <col min="133" max="133" width="10.5546875" style="1" bestFit="1" customWidth="1"/>
    <col min="134" max="134" width="7.44140625" style="1" bestFit="1" customWidth="1"/>
    <col min="135" max="135" width="2.6640625" style="1" customWidth="1"/>
    <col min="136" max="136" width="13.88671875" style="1" bestFit="1" customWidth="1"/>
    <col min="137" max="137" width="18.88671875" style="1" bestFit="1" customWidth="1"/>
    <col min="138" max="138" width="10.5546875" style="1" bestFit="1" customWidth="1"/>
    <col min="139" max="139" width="7.44140625" style="1" bestFit="1" customWidth="1"/>
    <col min="140" max="140" width="2.6640625" style="1" customWidth="1"/>
    <col min="141" max="141" width="13.88671875" style="1" bestFit="1" customWidth="1"/>
    <col min="142" max="142" width="18.88671875" style="1" bestFit="1" customWidth="1"/>
    <col min="143" max="143" width="10.5546875" style="1" bestFit="1" customWidth="1"/>
    <col min="144" max="144" width="7.44140625" style="1" bestFit="1" customWidth="1"/>
    <col min="145" max="145" width="2.6640625" style="1" customWidth="1"/>
    <col min="146" max="146" width="13.88671875" style="1" bestFit="1" customWidth="1"/>
    <col min="147" max="147" width="18.88671875" style="1" bestFit="1" customWidth="1"/>
    <col min="148" max="148" width="10.5546875" style="1" bestFit="1" customWidth="1"/>
    <col min="149" max="149" width="7.44140625" style="1" bestFit="1" customWidth="1"/>
    <col min="150" max="150" width="2.6640625" style="1" customWidth="1"/>
    <col min="151" max="151" width="13.88671875" style="1" bestFit="1" customWidth="1"/>
    <col min="152" max="152" width="18.88671875" style="1" bestFit="1" customWidth="1"/>
    <col min="153" max="153" width="10.5546875" style="1" bestFit="1" customWidth="1"/>
    <col min="154" max="154" width="7.44140625" style="1" bestFit="1" customWidth="1"/>
    <col min="155" max="155" width="2.6640625" style="1" customWidth="1"/>
    <col min="156" max="156" width="13.88671875" style="1" bestFit="1" customWidth="1"/>
    <col min="157" max="157" width="18.88671875" style="1" bestFit="1" customWidth="1"/>
    <col min="158" max="158" width="10.5546875" style="1" bestFit="1" customWidth="1"/>
    <col min="159" max="159" width="7.44140625" style="1" bestFit="1" customWidth="1"/>
    <col min="160" max="160" width="2.5546875" style="1" customWidth="1"/>
    <col min="161" max="161" width="13.88671875" style="1" bestFit="1" customWidth="1"/>
    <col min="162" max="162" width="18.88671875" style="1" bestFit="1" customWidth="1"/>
    <col min="163" max="163" width="10.5546875" style="1" bestFit="1" customWidth="1"/>
    <col min="164" max="164" width="7.44140625" style="1" bestFit="1" customWidth="1"/>
    <col min="165" max="165" width="2.6640625" style="1" customWidth="1"/>
    <col min="166" max="166" width="13.88671875" style="1" bestFit="1" customWidth="1"/>
    <col min="167" max="167" width="18.88671875" style="1" bestFit="1" customWidth="1"/>
    <col min="168" max="168" width="10.5546875" style="1" bestFit="1" customWidth="1"/>
    <col min="169" max="169" width="7.44140625" style="1" bestFit="1" customWidth="1"/>
    <col min="170" max="170" width="2.6640625" style="1" customWidth="1"/>
    <col min="171" max="171" width="13.88671875" style="1" bestFit="1" customWidth="1"/>
    <col min="172" max="172" width="18.88671875" style="1" bestFit="1" customWidth="1"/>
    <col min="173" max="173" width="10.5546875" style="1" bestFit="1" customWidth="1"/>
    <col min="174" max="174" width="7.44140625" style="1" bestFit="1" customWidth="1"/>
    <col min="175" max="175" width="2.6640625" style="1" customWidth="1"/>
    <col min="176" max="176" width="13.88671875" style="1" bestFit="1" customWidth="1"/>
    <col min="177" max="177" width="18.88671875" style="1" bestFit="1" customWidth="1"/>
    <col min="178" max="178" width="10.5546875" style="1" bestFit="1" customWidth="1"/>
    <col min="179" max="179" width="7.44140625" style="1" bestFit="1" customWidth="1"/>
    <col min="180" max="180" width="2.6640625" style="1" customWidth="1"/>
    <col min="181" max="181" width="13.88671875" style="1" bestFit="1" customWidth="1"/>
    <col min="182" max="182" width="18.88671875" style="1" bestFit="1" customWidth="1"/>
    <col min="183" max="183" width="10.5546875" style="1" bestFit="1" customWidth="1"/>
    <col min="184" max="184" width="7.44140625" style="1" bestFit="1" customWidth="1"/>
    <col min="185" max="185" width="2.6640625" style="1" customWidth="1"/>
    <col min="186" max="186" width="13.88671875" style="1" bestFit="1" customWidth="1"/>
    <col min="187" max="187" width="18.88671875" style="1" bestFit="1" customWidth="1"/>
    <col min="188" max="188" width="10.5546875" style="1" bestFit="1" customWidth="1"/>
    <col min="189" max="189" width="7.44140625" style="1" bestFit="1" customWidth="1"/>
    <col min="190" max="190" width="2.6640625" style="1" customWidth="1"/>
    <col min="191" max="191" width="13.88671875" style="1" bestFit="1" customWidth="1"/>
    <col min="192" max="192" width="18.88671875" style="1" bestFit="1" customWidth="1"/>
    <col min="193" max="193" width="10.5546875" style="1" bestFit="1" customWidth="1"/>
    <col min="194" max="194" width="7.44140625" style="1" bestFit="1" customWidth="1"/>
    <col min="195" max="195" width="2.6640625" style="1" customWidth="1"/>
    <col min="196" max="196" width="13.88671875" style="1" bestFit="1" customWidth="1"/>
    <col min="197" max="197" width="18.88671875" style="1" bestFit="1" customWidth="1"/>
    <col min="198" max="198" width="10.5546875" style="1" bestFit="1" customWidth="1"/>
    <col min="199" max="199" width="7.44140625" style="1" bestFit="1" customWidth="1"/>
    <col min="200" max="16384" width="9.109375" style="1"/>
  </cols>
  <sheetData>
    <row r="1" spans="1:199" x14ac:dyDescent="0.3">
      <c r="A1" s="12" t="s">
        <v>124</v>
      </c>
      <c r="B1" s="13" t="s">
        <v>143</v>
      </c>
      <c r="C1" s="13" t="s">
        <v>144</v>
      </c>
      <c r="D1" s="14" t="s">
        <v>145</v>
      </c>
      <c r="F1" s="12" t="s">
        <v>124</v>
      </c>
      <c r="G1" s="13" t="s">
        <v>143</v>
      </c>
      <c r="H1" s="13" t="s">
        <v>144</v>
      </c>
      <c r="I1" s="14" t="s">
        <v>145</v>
      </c>
      <c r="K1" s="12" t="s">
        <v>124</v>
      </c>
      <c r="L1" s="13" t="s">
        <v>143</v>
      </c>
      <c r="M1" s="13" t="s">
        <v>144</v>
      </c>
      <c r="N1" s="14" t="s">
        <v>145</v>
      </c>
      <c r="P1" s="12" t="s">
        <v>124</v>
      </c>
      <c r="Q1" s="13" t="s">
        <v>143</v>
      </c>
      <c r="R1" s="13" t="s">
        <v>144</v>
      </c>
      <c r="S1" s="14" t="s">
        <v>145</v>
      </c>
      <c r="U1" s="12" t="s">
        <v>124</v>
      </c>
      <c r="V1" s="13" t="s">
        <v>143</v>
      </c>
      <c r="W1" s="13" t="s">
        <v>144</v>
      </c>
      <c r="X1" s="14" t="s">
        <v>145</v>
      </c>
      <c r="Z1" s="12" t="s">
        <v>124</v>
      </c>
      <c r="AA1" s="13" t="s">
        <v>143</v>
      </c>
      <c r="AB1" s="13" t="s">
        <v>144</v>
      </c>
      <c r="AC1" s="14" t="s">
        <v>145</v>
      </c>
      <c r="AE1" s="12" t="s">
        <v>124</v>
      </c>
      <c r="AF1" s="13" t="s">
        <v>143</v>
      </c>
      <c r="AG1" s="13" t="s">
        <v>144</v>
      </c>
      <c r="AH1" s="14" t="s">
        <v>145</v>
      </c>
      <c r="AJ1" s="12" t="s">
        <v>124</v>
      </c>
      <c r="AK1" s="13" t="s">
        <v>143</v>
      </c>
      <c r="AL1" s="13" t="s">
        <v>144</v>
      </c>
      <c r="AM1" s="14" t="s">
        <v>145</v>
      </c>
      <c r="AO1" s="12" t="s">
        <v>124</v>
      </c>
      <c r="AP1" s="13" t="s">
        <v>143</v>
      </c>
      <c r="AQ1" s="13" t="s">
        <v>144</v>
      </c>
      <c r="AR1" s="14" t="s">
        <v>145</v>
      </c>
      <c r="AT1" s="12" t="s">
        <v>124</v>
      </c>
      <c r="AU1" s="13" t="s">
        <v>143</v>
      </c>
      <c r="AV1" s="13" t="s">
        <v>144</v>
      </c>
      <c r="AW1" s="14" t="s">
        <v>145</v>
      </c>
      <c r="AY1" s="12" t="s">
        <v>124</v>
      </c>
      <c r="AZ1" s="13" t="s">
        <v>143</v>
      </c>
      <c r="BA1" s="13" t="s">
        <v>144</v>
      </c>
      <c r="BB1" s="14" t="s">
        <v>145</v>
      </c>
      <c r="BD1" s="12" t="s">
        <v>124</v>
      </c>
      <c r="BE1" s="13" t="s">
        <v>143</v>
      </c>
      <c r="BF1" s="13" t="s">
        <v>144</v>
      </c>
      <c r="BG1" s="14" t="s">
        <v>145</v>
      </c>
      <c r="BI1" s="12" t="s">
        <v>124</v>
      </c>
      <c r="BJ1" s="13" t="s">
        <v>143</v>
      </c>
      <c r="BK1" s="13" t="s">
        <v>144</v>
      </c>
      <c r="BL1" s="14" t="s">
        <v>145</v>
      </c>
      <c r="BN1" s="12" t="s">
        <v>124</v>
      </c>
      <c r="BO1" s="13" t="s">
        <v>143</v>
      </c>
      <c r="BP1" s="13" t="s">
        <v>144</v>
      </c>
      <c r="BQ1" s="14" t="s">
        <v>145</v>
      </c>
      <c r="BS1" s="12" t="s">
        <v>124</v>
      </c>
      <c r="BT1" s="13" t="s">
        <v>143</v>
      </c>
      <c r="BU1" s="13" t="s">
        <v>144</v>
      </c>
      <c r="BV1" s="14" t="s">
        <v>145</v>
      </c>
      <c r="BX1" s="12" t="s">
        <v>124</v>
      </c>
      <c r="BY1" s="13" t="s">
        <v>143</v>
      </c>
      <c r="BZ1" s="13" t="s">
        <v>144</v>
      </c>
      <c r="CA1" s="14" t="s">
        <v>145</v>
      </c>
      <c r="CC1" s="12" t="s">
        <v>124</v>
      </c>
      <c r="CD1" s="13" t="s">
        <v>143</v>
      </c>
      <c r="CE1" s="13" t="s">
        <v>144</v>
      </c>
      <c r="CF1" s="14" t="s">
        <v>145</v>
      </c>
      <c r="CH1" s="12" t="s">
        <v>124</v>
      </c>
      <c r="CI1" s="13" t="s">
        <v>143</v>
      </c>
      <c r="CJ1" s="13" t="s">
        <v>144</v>
      </c>
      <c r="CK1" s="14" t="s">
        <v>145</v>
      </c>
      <c r="CM1" s="12" t="s">
        <v>124</v>
      </c>
      <c r="CN1" s="13" t="s">
        <v>143</v>
      </c>
      <c r="CO1" s="13" t="s">
        <v>144</v>
      </c>
      <c r="CP1" s="14" t="s">
        <v>145</v>
      </c>
      <c r="CR1" s="12" t="s">
        <v>124</v>
      </c>
      <c r="CS1" s="13" t="s">
        <v>143</v>
      </c>
      <c r="CT1" s="13" t="s">
        <v>144</v>
      </c>
      <c r="CU1" s="14" t="s">
        <v>145</v>
      </c>
      <c r="CW1" s="12" t="s">
        <v>124</v>
      </c>
      <c r="CX1" s="13" t="s">
        <v>143</v>
      </c>
      <c r="CY1" s="13" t="s">
        <v>144</v>
      </c>
      <c r="CZ1" s="14" t="s">
        <v>145</v>
      </c>
      <c r="DB1" s="12" t="s">
        <v>124</v>
      </c>
      <c r="DC1" s="13" t="s">
        <v>143</v>
      </c>
      <c r="DD1" s="13" t="s">
        <v>144</v>
      </c>
      <c r="DE1" s="14" t="s">
        <v>145</v>
      </c>
      <c r="DG1" s="12" t="s">
        <v>124</v>
      </c>
      <c r="DH1" s="13" t="s">
        <v>143</v>
      </c>
      <c r="DI1" s="13" t="s">
        <v>144</v>
      </c>
      <c r="DJ1" s="14" t="s">
        <v>145</v>
      </c>
      <c r="DL1" s="12" t="s">
        <v>124</v>
      </c>
      <c r="DM1" s="13" t="s">
        <v>143</v>
      </c>
      <c r="DN1" s="13" t="s">
        <v>144</v>
      </c>
      <c r="DO1" s="14" t="s">
        <v>145</v>
      </c>
      <c r="DQ1" s="12" t="s">
        <v>124</v>
      </c>
      <c r="DR1" s="13" t="s">
        <v>143</v>
      </c>
      <c r="DS1" s="13" t="s">
        <v>144</v>
      </c>
      <c r="DT1" s="14" t="s">
        <v>145</v>
      </c>
      <c r="DV1" s="12" t="s">
        <v>124</v>
      </c>
      <c r="DW1" s="13" t="s">
        <v>143</v>
      </c>
      <c r="DX1" s="13" t="s">
        <v>144</v>
      </c>
      <c r="DY1" s="14" t="s">
        <v>145</v>
      </c>
      <c r="EA1" s="12" t="s">
        <v>124</v>
      </c>
      <c r="EB1" s="13" t="s">
        <v>143</v>
      </c>
      <c r="EC1" s="13" t="s">
        <v>144</v>
      </c>
      <c r="ED1" s="14" t="s">
        <v>145</v>
      </c>
      <c r="EF1" s="12" t="s">
        <v>124</v>
      </c>
      <c r="EG1" s="13" t="s">
        <v>143</v>
      </c>
      <c r="EH1" s="13" t="s">
        <v>144</v>
      </c>
      <c r="EI1" s="14" t="s">
        <v>145</v>
      </c>
      <c r="EK1" s="12" t="s">
        <v>124</v>
      </c>
      <c r="EL1" s="13" t="s">
        <v>143</v>
      </c>
      <c r="EM1" s="13" t="s">
        <v>144</v>
      </c>
      <c r="EN1" s="14" t="s">
        <v>145</v>
      </c>
      <c r="EP1" s="12" t="s">
        <v>124</v>
      </c>
      <c r="EQ1" s="13" t="s">
        <v>143</v>
      </c>
      <c r="ER1" s="13" t="s">
        <v>144</v>
      </c>
      <c r="ES1" s="14" t="s">
        <v>145</v>
      </c>
      <c r="EU1" s="12" t="s">
        <v>124</v>
      </c>
      <c r="EV1" s="13" t="s">
        <v>143</v>
      </c>
      <c r="EW1" s="13" t="s">
        <v>144</v>
      </c>
      <c r="EX1" s="14" t="s">
        <v>145</v>
      </c>
      <c r="EZ1" s="12" t="s">
        <v>124</v>
      </c>
      <c r="FA1" s="13" t="s">
        <v>143</v>
      </c>
      <c r="FB1" s="13" t="s">
        <v>144</v>
      </c>
      <c r="FC1" s="14" t="s">
        <v>145</v>
      </c>
      <c r="FE1" s="12" t="s">
        <v>124</v>
      </c>
      <c r="FF1" s="13" t="s">
        <v>143</v>
      </c>
      <c r="FG1" s="13" t="s">
        <v>144</v>
      </c>
      <c r="FH1" s="14" t="s">
        <v>145</v>
      </c>
      <c r="FJ1" s="12" t="s">
        <v>124</v>
      </c>
      <c r="FK1" s="13" t="s">
        <v>143</v>
      </c>
      <c r="FL1" s="13" t="s">
        <v>144</v>
      </c>
      <c r="FM1" s="14" t="s">
        <v>145</v>
      </c>
      <c r="FO1" s="12" t="s">
        <v>124</v>
      </c>
      <c r="FP1" s="13" t="s">
        <v>143</v>
      </c>
      <c r="FQ1" s="13" t="s">
        <v>144</v>
      </c>
      <c r="FR1" s="14" t="s">
        <v>145</v>
      </c>
      <c r="FT1" s="12" t="s">
        <v>124</v>
      </c>
      <c r="FU1" s="13" t="s">
        <v>143</v>
      </c>
      <c r="FV1" s="13" t="s">
        <v>144</v>
      </c>
      <c r="FW1" s="14" t="s">
        <v>145</v>
      </c>
      <c r="FY1" s="12" t="s">
        <v>124</v>
      </c>
      <c r="FZ1" s="13" t="s">
        <v>143</v>
      </c>
      <c r="GA1" s="13" t="s">
        <v>144</v>
      </c>
      <c r="GB1" s="14" t="s">
        <v>145</v>
      </c>
      <c r="GD1" s="12" t="s">
        <v>124</v>
      </c>
      <c r="GE1" s="13" t="s">
        <v>143</v>
      </c>
      <c r="GF1" s="13" t="s">
        <v>144</v>
      </c>
      <c r="GG1" s="14" t="s">
        <v>145</v>
      </c>
      <c r="GI1" s="12" t="s">
        <v>124</v>
      </c>
      <c r="GJ1" s="13" t="s">
        <v>143</v>
      </c>
      <c r="GK1" s="13" t="s">
        <v>144</v>
      </c>
      <c r="GL1" s="14" t="s">
        <v>145</v>
      </c>
      <c r="GN1" s="12" t="s">
        <v>124</v>
      </c>
      <c r="GO1" s="13" t="s">
        <v>143</v>
      </c>
      <c r="GP1" s="13" t="s">
        <v>144</v>
      </c>
      <c r="GQ1" s="14" t="s">
        <v>145</v>
      </c>
    </row>
    <row r="2" spans="1:199" x14ac:dyDescent="0.3">
      <c r="A2" s="17" t="str">
        <f>IF(Teams!$A4="","",Teams!$A4)</f>
        <v/>
      </c>
      <c r="B2" s="18" t="str">
        <f>IF(Teams!$B4="","",Teams!$B4)</f>
        <v/>
      </c>
      <c r="C2" s="18" t="str">
        <f>IF(Teams!$H4="","",Teams!$H4)</f>
        <v/>
      </c>
      <c r="D2" s="26"/>
      <c r="F2" s="17" t="str">
        <f>IF(Teams!$A5="","",Teams!$A5)</f>
        <v/>
      </c>
      <c r="G2" s="18" t="str">
        <f>IF(Teams!$B5="","",Teams!$B5)</f>
        <v/>
      </c>
      <c r="H2" s="18" t="str">
        <f>IF(Teams!$H5="","",Teams!$H5)</f>
        <v/>
      </c>
      <c r="I2" s="26"/>
      <c r="K2" s="17" t="str">
        <f>IF(Teams!$A6="","",Teams!$A6)</f>
        <v/>
      </c>
      <c r="L2" s="18" t="str">
        <f>IF(Teams!$B6="","",Teams!$B6)</f>
        <v/>
      </c>
      <c r="M2" s="18" t="str">
        <f>IF(Teams!$H6="","",Teams!$H6)</f>
        <v/>
      </c>
      <c r="N2" s="26"/>
      <c r="P2" s="17" t="str">
        <f>IF(Teams!$A7="","",Teams!$A7)</f>
        <v/>
      </c>
      <c r="Q2" s="18" t="str">
        <f>IF(Teams!$B7="","",Teams!$B7)</f>
        <v/>
      </c>
      <c r="R2" s="18" t="str">
        <f>IF(Teams!$H7="","",Teams!$H7)</f>
        <v/>
      </c>
      <c r="S2" s="26"/>
      <c r="U2" s="17" t="str">
        <f>IF(Teams!$A12="","",Teams!$A12)</f>
        <v/>
      </c>
      <c r="V2" s="18" t="str">
        <f>IF(Teams!$B12="","",Teams!$B12)</f>
        <v/>
      </c>
      <c r="W2" s="18" t="str">
        <f>IF(Teams!$H12="","",Teams!$H12)</f>
        <v/>
      </c>
      <c r="X2" s="26"/>
      <c r="Z2" s="17" t="str">
        <f>IF(Teams!$A13="","",Teams!$A13)</f>
        <v/>
      </c>
      <c r="AA2" s="18" t="str">
        <f>IF(Teams!$B13="","",Teams!$B13)</f>
        <v/>
      </c>
      <c r="AB2" s="18" t="str">
        <f>IF(Teams!$H13="","",Teams!$H13)</f>
        <v/>
      </c>
      <c r="AC2" s="26"/>
      <c r="AE2" s="17" t="str">
        <f>IF(Teams!$A14="","",Teams!$A14)</f>
        <v/>
      </c>
      <c r="AF2" s="18" t="str">
        <f>IF(Teams!$B14="","",Teams!$B14)</f>
        <v/>
      </c>
      <c r="AG2" s="18" t="str">
        <f>IF(Teams!$H14="","",Teams!$H14)</f>
        <v/>
      </c>
      <c r="AH2" s="26"/>
      <c r="AJ2" s="17" t="str">
        <f>IF(Teams!$A15="","",Teams!$A15)</f>
        <v/>
      </c>
      <c r="AK2" s="18" t="str">
        <f>IF(Teams!$B15="","",Teams!$B15)</f>
        <v/>
      </c>
      <c r="AL2" s="18" t="str">
        <f>IF(Teams!$H15="","",Teams!$H15)</f>
        <v/>
      </c>
      <c r="AM2" s="26"/>
      <c r="AO2" s="17" t="str">
        <f>IF(Teams!$A20="","",Teams!$A20)</f>
        <v/>
      </c>
      <c r="AP2" s="18" t="str">
        <f>IF(Teams!$B20="","",Teams!$B20)</f>
        <v/>
      </c>
      <c r="AQ2" s="18" t="str">
        <f>IF(Teams!$H20="","",Teams!$H20)</f>
        <v/>
      </c>
      <c r="AR2" s="26" t="s">
        <v>97</v>
      </c>
      <c r="AT2" s="17" t="str">
        <f>IF(Teams!$A21="","",Teams!$A21)</f>
        <v/>
      </c>
      <c r="AU2" s="18" t="str">
        <f>IF(Teams!$B21="","",Teams!$B21)</f>
        <v/>
      </c>
      <c r="AV2" s="18" t="str">
        <f>IF(Teams!$H21="","",Teams!$H21)</f>
        <v/>
      </c>
      <c r="AW2" s="26" t="s">
        <v>97</v>
      </c>
      <c r="AY2" s="17" t="str">
        <f>IF(Teams!$A22="","",Teams!$A22)</f>
        <v/>
      </c>
      <c r="AZ2" s="18" t="str">
        <f>IF(Teams!$B22="","",Teams!$B22)</f>
        <v/>
      </c>
      <c r="BA2" s="18" t="str">
        <f>IF(Teams!$H22="","",Teams!$H22)</f>
        <v/>
      </c>
      <c r="BB2" s="26"/>
      <c r="BD2" s="17" t="str">
        <f>IF(Teams!$A23="","",Teams!$A23)</f>
        <v/>
      </c>
      <c r="BE2" s="18" t="str">
        <f>IF(Teams!$B23="","",Teams!$B23)</f>
        <v/>
      </c>
      <c r="BF2" s="18" t="str">
        <f>IF(Teams!$H23="","",Teams!$H23)</f>
        <v/>
      </c>
      <c r="BG2" s="26"/>
      <c r="BI2" s="17" t="str">
        <f>IF(Teams!$A28="","",Teams!$A28)</f>
        <v/>
      </c>
      <c r="BJ2" s="18" t="str">
        <f>IF(Teams!$B28="","",Teams!$B28)</f>
        <v/>
      </c>
      <c r="BK2" s="18" t="str">
        <f>IF(Teams!$H28="","",Teams!$H28)</f>
        <v/>
      </c>
      <c r="BL2" s="26"/>
      <c r="BN2" s="17" t="str">
        <f>IF(Teams!$A29="","",Teams!$A29)</f>
        <v/>
      </c>
      <c r="BO2" s="18" t="str">
        <f>IF(Teams!$B29="","",Teams!$B29)</f>
        <v/>
      </c>
      <c r="BP2" s="18" t="str">
        <f>IF(Teams!$H29="","",Teams!$H29)</f>
        <v/>
      </c>
      <c r="BQ2" s="26"/>
      <c r="BS2" s="17" t="str">
        <f>IF(Teams!$A30="","",Teams!$A30)</f>
        <v/>
      </c>
      <c r="BT2" s="18" t="str">
        <f>IF(Teams!$B30="","",Teams!$B30)</f>
        <v/>
      </c>
      <c r="BU2" s="18" t="str">
        <f>IF(Teams!$H30="","",Teams!$H30)</f>
        <v/>
      </c>
      <c r="BV2" s="26"/>
      <c r="BX2" s="17" t="str">
        <f>IF(Teams!$A31="","",Teams!$A31)</f>
        <v/>
      </c>
      <c r="BY2" s="18" t="str">
        <f>IF(Teams!$B31="","",Teams!$B31)</f>
        <v/>
      </c>
      <c r="BZ2" s="18" t="str">
        <f>IF(Teams!$H31="","",Teams!$H31)</f>
        <v/>
      </c>
      <c r="CA2" s="26"/>
      <c r="CC2" s="17" t="str">
        <f>IF(Teams!$A36="","",Teams!$A36)</f>
        <v/>
      </c>
      <c r="CD2" s="18" t="str">
        <f>IF(Teams!$B36="","",Teams!$B36)</f>
        <v/>
      </c>
      <c r="CE2" s="18" t="str">
        <f>IF(Teams!$H36="","",Teams!$H36)</f>
        <v/>
      </c>
      <c r="CF2" s="26"/>
      <c r="CH2" s="17" t="str">
        <f>IF(Teams!$A37="","",Teams!$A37)</f>
        <v/>
      </c>
      <c r="CI2" s="18" t="str">
        <f>IF(Teams!$B37="","",Teams!$B37)</f>
        <v/>
      </c>
      <c r="CJ2" s="18" t="str">
        <f>IF(Teams!$H37="","",Teams!$H37)</f>
        <v/>
      </c>
      <c r="CK2" s="26"/>
      <c r="CM2" s="17" t="str">
        <f>IF(Teams!$A38="","",Teams!$A38)</f>
        <v/>
      </c>
      <c r="CN2" s="18" t="str">
        <f>IF(Teams!$B38="","",Teams!$B38)</f>
        <v/>
      </c>
      <c r="CO2" s="18" t="str">
        <f>IF(Teams!$H38="","",Teams!$H38)</f>
        <v/>
      </c>
      <c r="CP2" s="26"/>
      <c r="CR2" s="17" t="str">
        <f>IF(Teams!$A39="","",Teams!$A39)</f>
        <v/>
      </c>
      <c r="CS2" s="18" t="str">
        <f>IF(Teams!$B39="","",Teams!$B39)</f>
        <v/>
      </c>
      <c r="CT2" s="18" t="str">
        <f>IF(Teams!$H39="","",Teams!$H39)</f>
        <v/>
      </c>
      <c r="CU2" s="26"/>
      <c r="CW2" s="17" t="str">
        <f>IF(Teams!$A44="","",Teams!$A44)</f>
        <v/>
      </c>
      <c r="CX2" s="18" t="str">
        <f>IF(Teams!$B44="","",Teams!$B44)</f>
        <v/>
      </c>
      <c r="CY2" s="18" t="str">
        <f>IF(Teams!$H44="","",Teams!$H44)</f>
        <v/>
      </c>
      <c r="CZ2" s="26"/>
      <c r="DB2" s="17" t="str">
        <f>IF(Teams!$A45="","",Teams!$A45)</f>
        <v/>
      </c>
      <c r="DC2" s="18" t="str">
        <f>IF(Teams!$B45="","",Teams!$B45)</f>
        <v/>
      </c>
      <c r="DD2" s="18" t="str">
        <f>IF(Teams!$H45="","",Teams!$H45)</f>
        <v/>
      </c>
      <c r="DE2" s="26"/>
      <c r="DG2" s="17" t="str">
        <f>IF(Teams!$A46="","",Teams!$A46)</f>
        <v/>
      </c>
      <c r="DH2" s="18" t="str">
        <f>IF(Teams!$B46="","",Teams!$B46)</f>
        <v/>
      </c>
      <c r="DI2" s="18" t="str">
        <f>IF(Teams!$H46="","",Teams!$H46)</f>
        <v/>
      </c>
      <c r="DJ2" s="26"/>
      <c r="DL2" s="17" t="str">
        <f>IF(Teams!$A47="","",Teams!$A47)</f>
        <v/>
      </c>
      <c r="DM2" s="18" t="str">
        <f>IF(Teams!$B47="","",Teams!$B47)</f>
        <v/>
      </c>
      <c r="DN2" s="18" t="str">
        <f>IF(Teams!$H47="","",Teams!$H47)</f>
        <v/>
      </c>
      <c r="DO2" s="26"/>
      <c r="DQ2" s="17" t="str">
        <f>IF(Teams!$A52="","",Teams!$A52)</f>
        <v/>
      </c>
      <c r="DR2" s="18" t="str">
        <f>IF(Teams!$B52="","",Teams!$B52)</f>
        <v/>
      </c>
      <c r="DS2" s="18" t="str">
        <f>IF(Teams!$H52="","",Teams!$H52)</f>
        <v/>
      </c>
      <c r="DT2" s="26"/>
      <c r="DV2" s="17" t="str">
        <f>IF(Teams!$A53="","",Teams!$A53)</f>
        <v/>
      </c>
      <c r="DW2" s="18" t="str">
        <f>IF(Teams!$B53="","",Teams!$B53)</f>
        <v/>
      </c>
      <c r="DX2" s="18" t="str">
        <f>IF(Teams!$H53="","",Teams!$H53)</f>
        <v/>
      </c>
      <c r="DY2" s="26"/>
      <c r="EA2" s="17" t="str">
        <f>IF(Teams!$A54="","",Teams!$A54)</f>
        <v/>
      </c>
      <c r="EB2" s="18" t="str">
        <f>IF(Teams!$B54="","",Teams!$B54)</f>
        <v/>
      </c>
      <c r="EC2" s="18" t="str">
        <f>IF(Teams!$H54="","",Teams!$H54)</f>
        <v/>
      </c>
      <c r="ED2" s="26"/>
      <c r="EF2" s="17" t="str">
        <f>IF(Teams!$A55="","",Teams!$A55)</f>
        <v/>
      </c>
      <c r="EG2" s="18" t="str">
        <f>IF(Teams!$B55="","",Teams!$B55)</f>
        <v/>
      </c>
      <c r="EH2" s="18" t="str">
        <f>IF(Teams!$H55="","",Teams!$H55)</f>
        <v/>
      </c>
      <c r="EI2" s="26"/>
      <c r="EK2" s="17" t="str">
        <f>IF(Teams!$A60="","",Teams!$A60)</f>
        <v/>
      </c>
      <c r="EL2" s="18" t="str">
        <f>IF(Teams!$B60="","",Teams!$B60)</f>
        <v/>
      </c>
      <c r="EM2" s="18" t="str">
        <f>IF(Teams!$H60="","",Teams!$H60)</f>
        <v/>
      </c>
      <c r="EN2" s="26"/>
      <c r="EP2" s="17" t="str">
        <f>IF(Teams!$A61="","",Teams!$A61)</f>
        <v/>
      </c>
      <c r="EQ2" s="18" t="str">
        <f>IF(Teams!$B61="","",Teams!$B61)</f>
        <v/>
      </c>
      <c r="ER2" s="18" t="str">
        <f>IF(Teams!$H61="","",Teams!$H61)</f>
        <v/>
      </c>
      <c r="ES2" s="26"/>
      <c r="EU2" s="17" t="str">
        <f>IF(Teams!$A62="","",Teams!$A62)</f>
        <v/>
      </c>
      <c r="EV2" s="18" t="str">
        <f>IF(Teams!$B62="","",Teams!$B62)</f>
        <v/>
      </c>
      <c r="EW2" s="18" t="str">
        <f>IF(Teams!$H62="","",Teams!$H62)</f>
        <v/>
      </c>
      <c r="EX2" s="26"/>
      <c r="EZ2" s="17" t="str">
        <f>IF(Teams!$A63="","",Teams!$A63)</f>
        <v/>
      </c>
      <c r="FA2" s="18" t="str">
        <f>IF(Teams!$B63="","",Teams!$B63)</f>
        <v/>
      </c>
      <c r="FB2" s="18" t="str">
        <f>IF(Teams!$H63="","",Teams!$H63)</f>
        <v/>
      </c>
      <c r="FC2" s="26"/>
      <c r="FE2" s="17" t="str">
        <f>IF(Teams!$A68="","",Teams!$A68)</f>
        <v/>
      </c>
      <c r="FF2" s="18" t="str">
        <f>IF(Teams!$B68="","",Teams!$B68)</f>
        <v/>
      </c>
      <c r="FG2" s="18" t="str">
        <f>IF(Teams!$H68="","",Teams!$H68)</f>
        <v/>
      </c>
      <c r="FH2" s="26"/>
      <c r="FJ2" s="17" t="str">
        <f>IF(Teams!$A69="","",Teams!$A69)</f>
        <v/>
      </c>
      <c r="FK2" s="18" t="str">
        <f>IF(Teams!$B69="","",Teams!$B69)</f>
        <v/>
      </c>
      <c r="FL2" s="18" t="str">
        <f>IF(Teams!$H69="","",Teams!$H69)</f>
        <v/>
      </c>
      <c r="FM2" s="26"/>
      <c r="FO2" s="17" t="str">
        <f>IF(Teams!$A70="","",Teams!$A70)</f>
        <v/>
      </c>
      <c r="FP2" s="18" t="str">
        <f>IF(Teams!$B70="","",Teams!$B70)</f>
        <v/>
      </c>
      <c r="FQ2" s="18" t="str">
        <f>IF(Teams!$H70="","",Teams!$H70)</f>
        <v/>
      </c>
      <c r="FR2" s="26"/>
      <c r="FT2" s="17" t="str">
        <f>IF(Teams!$A71="","",Teams!$A71)</f>
        <v/>
      </c>
      <c r="FU2" s="18" t="str">
        <f>IF(Teams!$B71="","",Teams!$B71)</f>
        <v/>
      </c>
      <c r="FV2" s="18" t="str">
        <f>IF(Teams!$H71="","",Teams!$H71)</f>
        <v/>
      </c>
      <c r="FW2" s="26"/>
      <c r="FY2" s="17" t="str">
        <f>IF(Teams!$A76="","",Teams!$A76)</f>
        <v/>
      </c>
      <c r="FZ2" s="18" t="str">
        <f>IF(Teams!$B76="","",Teams!$B76)</f>
        <v/>
      </c>
      <c r="GA2" s="18" t="str">
        <f>IF(Teams!$H76="","",Teams!$H76)</f>
        <v/>
      </c>
      <c r="GB2" s="26"/>
      <c r="GD2" s="17" t="str">
        <f>IF(Teams!$A77="","",Teams!$A77)</f>
        <v/>
      </c>
      <c r="GE2" s="18" t="str">
        <f>IF(Teams!$B77="","",Teams!$B77)</f>
        <v/>
      </c>
      <c r="GF2" s="18" t="str">
        <f>IF(Teams!$H77="","",Teams!$H77)</f>
        <v/>
      </c>
      <c r="GG2" s="26"/>
      <c r="GI2" s="17" t="str">
        <f>IF(Teams!$A78="","",Teams!$A78)</f>
        <v/>
      </c>
      <c r="GJ2" s="18" t="str">
        <f>IF(Teams!$B78="","",Teams!$B78)</f>
        <v/>
      </c>
      <c r="GK2" s="18" t="str">
        <f>IF(Teams!$H78="","",Teams!$H78)</f>
        <v/>
      </c>
      <c r="GL2" s="26"/>
      <c r="GN2" s="17" t="str">
        <f>IF(Teams!$A79="","",Teams!$A79)</f>
        <v/>
      </c>
      <c r="GO2" s="18" t="str">
        <f>IF(Teams!$B79="","",Teams!$B79)</f>
        <v/>
      </c>
      <c r="GP2" s="18" t="str">
        <f>IF(Teams!$H79="","",Teams!$H79)</f>
        <v/>
      </c>
      <c r="GQ2" s="26"/>
    </row>
    <row r="3" spans="1:199" x14ac:dyDescent="0.3">
      <c r="A3" s="15" t="s">
        <v>146</v>
      </c>
      <c r="B3" s="6" t="s">
        <v>147</v>
      </c>
      <c r="C3" s="150" t="s">
        <v>148</v>
      </c>
      <c r="D3" s="151"/>
      <c r="F3" s="15" t="s">
        <v>146</v>
      </c>
      <c r="G3" s="6" t="s">
        <v>147</v>
      </c>
      <c r="H3" s="150" t="s">
        <v>148</v>
      </c>
      <c r="I3" s="151"/>
      <c r="K3" s="15" t="s">
        <v>146</v>
      </c>
      <c r="L3" s="6" t="s">
        <v>147</v>
      </c>
      <c r="M3" s="150" t="s">
        <v>148</v>
      </c>
      <c r="N3" s="151"/>
      <c r="P3" s="15" t="s">
        <v>146</v>
      </c>
      <c r="Q3" s="6" t="s">
        <v>147</v>
      </c>
      <c r="R3" s="150" t="s">
        <v>148</v>
      </c>
      <c r="S3" s="151"/>
      <c r="U3" s="15" t="s">
        <v>146</v>
      </c>
      <c r="V3" s="6" t="s">
        <v>147</v>
      </c>
      <c r="W3" s="150" t="s">
        <v>148</v>
      </c>
      <c r="X3" s="151"/>
      <c r="Z3" s="15" t="s">
        <v>146</v>
      </c>
      <c r="AA3" s="6" t="s">
        <v>147</v>
      </c>
      <c r="AB3" s="150" t="s">
        <v>148</v>
      </c>
      <c r="AC3" s="151"/>
      <c r="AE3" s="15" t="s">
        <v>146</v>
      </c>
      <c r="AF3" s="6" t="s">
        <v>147</v>
      </c>
      <c r="AG3" s="150" t="s">
        <v>148</v>
      </c>
      <c r="AH3" s="151"/>
      <c r="AJ3" s="15" t="s">
        <v>146</v>
      </c>
      <c r="AK3" s="6" t="s">
        <v>147</v>
      </c>
      <c r="AL3" s="150" t="s">
        <v>148</v>
      </c>
      <c r="AM3" s="151"/>
      <c r="AO3" s="15" t="s">
        <v>146</v>
      </c>
      <c r="AP3" s="6" t="s">
        <v>147</v>
      </c>
      <c r="AQ3" s="150" t="s">
        <v>148</v>
      </c>
      <c r="AR3" s="151"/>
      <c r="AT3" s="15" t="s">
        <v>146</v>
      </c>
      <c r="AU3" s="6" t="s">
        <v>147</v>
      </c>
      <c r="AV3" s="150" t="s">
        <v>148</v>
      </c>
      <c r="AW3" s="151"/>
      <c r="AY3" s="15" t="s">
        <v>146</v>
      </c>
      <c r="AZ3" s="6" t="s">
        <v>147</v>
      </c>
      <c r="BA3" s="150" t="s">
        <v>148</v>
      </c>
      <c r="BB3" s="151"/>
      <c r="BD3" s="15" t="s">
        <v>146</v>
      </c>
      <c r="BE3" s="6" t="s">
        <v>147</v>
      </c>
      <c r="BF3" s="150" t="s">
        <v>148</v>
      </c>
      <c r="BG3" s="151"/>
      <c r="BI3" s="15" t="s">
        <v>146</v>
      </c>
      <c r="BJ3" s="6" t="s">
        <v>147</v>
      </c>
      <c r="BK3" s="150" t="s">
        <v>148</v>
      </c>
      <c r="BL3" s="151"/>
      <c r="BN3" s="15" t="s">
        <v>146</v>
      </c>
      <c r="BO3" s="6" t="s">
        <v>147</v>
      </c>
      <c r="BP3" s="150" t="s">
        <v>148</v>
      </c>
      <c r="BQ3" s="151"/>
      <c r="BS3" s="15" t="s">
        <v>146</v>
      </c>
      <c r="BT3" s="6" t="s">
        <v>147</v>
      </c>
      <c r="BU3" s="150" t="s">
        <v>148</v>
      </c>
      <c r="BV3" s="151"/>
      <c r="BX3" s="15" t="s">
        <v>146</v>
      </c>
      <c r="BY3" s="6" t="s">
        <v>147</v>
      </c>
      <c r="BZ3" s="150" t="s">
        <v>148</v>
      </c>
      <c r="CA3" s="151"/>
      <c r="CC3" s="15" t="s">
        <v>146</v>
      </c>
      <c r="CD3" s="6" t="s">
        <v>147</v>
      </c>
      <c r="CE3" s="150" t="s">
        <v>148</v>
      </c>
      <c r="CF3" s="151"/>
      <c r="CH3" s="15" t="s">
        <v>146</v>
      </c>
      <c r="CI3" s="6" t="s">
        <v>147</v>
      </c>
      <c r="CJ3" s="150" t="s">
        <v>148</v>
      </c>
      <c r="CK3" s="151"/>
      <c r="CM3" s="15" t="s">
        <v>146</v>
      </c>
      <c r="CN3" s="6" t="s">
        <v>147</v>
      </c>
      <c r="CO3" s="150" t="s">
        <v>148</v>
      </c>
      <c r="CP3" s="151"/>
      <c r="CR3" s="15" t="s">
        <v>146</v>
      </c>
      <c r="CS3" s="6" t="s">
        <v>147</v>
      </c>
      <c r="CT3" s="150" t="s">
        <v>148</v>
      </c>
      <c r="CU3" s="151"/>
      <c r="CW3" s="15" t="s">
        <v>146</v>
      </c>
      <c r="CX3" s="6" t="s">
        <v>147</v>
      </c>
      <c r="CY3" s="150" t="s">
        <v>148</v>
      </c>
      <c r="CZ3" s="151"/>
      <c r="DB3" s="15" t="s">
        <v>146</v>
      </c>
      <c r="DC3" s="6" t="s">
        <v>147</v>
      </c>
      <c r="DD3" s="150" t="s">
        <v>148</v>
      </c>
      <c r="DE3" s="151"/>
      <c r="DG3" s="15" t="s">
        <v>146</v>
      </c>
      <c r="DH3" s="6" t="s">
        <v>147</v>
      </c>
      <c r="DI3" s="150" t="s">
        <v>148</v>
      </c>
      <c r="DJ3" s="151"/>
      <c r="DL3" s="15" t="s">
        <v>146</v>
      </c>
      <c r="DM3" s="6" t="s">
        <v>147</v>
      </c>
      <c r="DN3" s="150" t="s">
        <v>148</v>
      </c>
      <c r="DO3" s="151"/>
      <c r="DQ3" s="15" t="s">
        <v>146</v>
      </c>
      <c r="DR3" s="6" t="s">
        <v>147</v>
      </c>
      <c r="DS3" s="150" t="s">
        <v>148</v>
      </c>
      <c r="DT3" s="151"/>
      <c r="DV3" s="15" t="s">
        <v>146</v>
      </c>
      <c r="DW3" s="6" t="s">
        <v>147</v>
      </c>
      <c r="DX3" s="150" t="s">
        <v>148</v>
      </c>
      <c r="DY3" s="151"/>
      <c r="EA3" s="15" t="s">
        <v>146</v>
      </c>
      <c r="EB3" s="6" t="s">
        <v>147</v>
      </c>
      <c r="EC3" s="150" t="s">
        <v>148</v>
      </c>
      <c r="ED3" s="151"/>
      <c r="EF3" s="15" t="s">
        <v>146</v>
      </c>
      <c r="EG3" s="6" t="s">
        <v>147</v>
      </c>
      <c r="EH3" s="150" t="s">
        <v>148</v>
      </c>
      <c r="EI3" s="151"/>
      <c r="EK3" s="15" t="s">
        <v>146</v>
      </c>
      <c r="EL3" s="6" t="s">
        <v>147</v>
      </c>
      <c r="EM3" s="150" t="s">
        <v>148</v>
      </c>
      <c r="EN3" s="151"/>
      <c r="EP3" s="15" t="s">
        <v>146</v>
      </c>
      <c r="EQ3" s="6" t="s">
        <v>147</v>
      </c>
      <c r="ER3" s="150" t="s">
        <v>148</v>
      </c>
      <c r="ES3" s="151"/>
      <c r="EU3" s="15" t="s">
        <v>146</v>
      </c>
      <c r="EV3" s="6" t="s">
        <v>147</v>
      </c>
      <c r="EW3" s="150" t="s">
        <v>148</v>
      </c>
      <c r="EX3" s="151"/>
      <c r="EZ3" s="15" t="s">
        <v>146</v>
      </c>
      <c r="FA3" s="6" t="s">
        <v>147</v>
      </c>
      <c r="FB3" s="150" t="s">
        <v>148</v>
      </c>
      <c r="FC3" s="151"/>
      <c r="FE3" s="15" t="s">
        <v>146</v>
      </c>
      <c r="FF3" s="6" t="s">
        <v>147</v>
      </c>
      <c r="FG3" s="150" t="s">
        <v>148</v>
      </c>
      <c r="FH3" s="151"/>
      <c r="FJ3" s="15" t="s">
        <v>146</v>
      </c>
      <c r="FK3" s="6" t="s">
        <v>147</v>
      </c>
      <c r="FL3" s="150" t="s">
        <v>148</v>
      </c>
      <c r="FM3" s="151"/>
      <c r="FO3" s="15" t="s">
        <v>146</v>
      </c>
      <c r="FP3" s="6" t="s">
        <v>147</v>
      </c>
      <c r="FQ3" s="150" t="s">
        <v>148</v>
      </c>
      <c r="FR3" s="151"/>
      <c r="FT3" s="15" t="s">
        <v>146</v>
      </c>
      <c r="FU3" s="6" t="s">
        <v>147</v>
      </c>
      <c r="FV3" s="150" t="s">
        <v>148</v>
      </c>
      <c r="FW3" s="151"/>
      <c r="FY3" s="15" t="s">
        <v>146</v>
      </c>
      <c r="FZ3" s="6" t="s">
        <v>147</v>
      </c>
      <c r="GA3" s="150" t="s">
        <v>148</v>
      </c>
      <c r="GB3" s="151"/>
      <c r="GD3" s="15" t="s">
        <v>146</v>
      </c>
      <c r="GE3" s="6" t="s">
        <v>147</v>
      </c>
      <c r="GF3" s="150" t="s">
        <v>148</v>
      </c>
      <c r="GG3" s="151"/>
      <c r="GI3" s="15" t="s">
        <v>146</v>
      </c>
      <c r="GJ3" s="6" t="s">
        <v>147</v>
      </c>
      <c r="GK3" s="150" t="s">
        <v>148</v>
      </c>
      <c r="GL3" s="151"/>
      <c r="GN3" s="15" t="s">
        <v>146</v>
      </c>
      <c r="GO3" s="6" t="s">
        <v>147</v>
      </c>
      <c r="GP3" s="150" t="s">
        <v>148</v>
      </c>
      <c r="GQ3" s="151"/>
    </row>
    <row r="4" spans="1:199" ht="15" thickBot="1" x14ac:dyDescent="0.35">
      <c r="A4" s="19" t="str">
        <f>IF(D34="","",D34)</f>
        <v/>
      </c>
      <c r="B4" s="20" t="str">
        <f>IF(D2="","",VLOOKUP(D2,Instructions!$C$260:$D$279,2,FALSE))</f>
        <v/>
      </c>
      <c r="C4" s="154" t="str">
        <f>IF(A4="","",IF(A4="E",20,((A4/B4)*100)))</f>
        <v/>
      </c>
      <c r="D4" s="155"/>
      <c r="F4" s="19" t="str">
        <f>IF(I34="","",I34)</f>
        <v/>
      </c>
      <c r="G4" s="20" t="str">
        <f>IF(I2="","",VLOOKUP(I2,Instructions!$C$260:$D$279,2,FALSE))</f>
        <v/>
      </c>
      <c r="H4" s="154" t="str">
        <f>IF(F4="","",IF(F4="E",20,((F4/G4)*100)))</f>
        <v/>
      </c>
      <c r="I4" s="155"/>
      <c r="K4" s="19" t="str">
        <f>IF(N34="","",N34)</f>
        <v/>
      </c>
      <c r="L4" s="20" t="str">
        <f>IF(N2="","",VLOOKUP(N2,Instructions!$C$260:$D$279,2,FALSE))</f>
        <v/>
      </c>
      <c r="M4" s="154" t="str">
        <f>IF(K4="","",IF(K4="E",20,((K4/L4)*100)))</f>
        <v/>
      </c>
      <c r="N4" s="155"/>
      <c r="P4" s="19" t="str">
        <f>IF(S34="","",S34)</f>
        <v/>
      </c>
      <c r="Q4" s="20" t="str">
        <f>IF(S2="","",VLOOKUP(S2,Instructions!$C$260:$D$279,2,FALSE))</f>
        <v/>
      </c>
      <c r="R4" s="154" t="str">
        <f>IF(P4="","",IF(P4="E",20,((P4/Q4)*100)))</f>
        <v/>
      </c>
      <c r="S4" s="155"/>
      <c r="U4" s="19" t="str">
        <f>IF(X34="","",X34)</f>
        <v/>
      </c>
      <c r="V4" s="20" t="str">
        <f>IF(X2="","",VLOOKUP(X2,Instructions!$C$260:$D$279,2,FALSE))</f>
        <v/>
      </c>
      <c r="W4" s="154" t="str">
        <f>IF(U4="","",IF(U4="E",20,((U4/V4)*100)))</f>
        <v/>
      </c>
      <c r="X4" s="155"/>
      <c r="Z4" s="19" t="str">
        <f>IF(AC34="","",AC34)</f>
        <v/>
      </c>
      <c r="AA4" s="20" t="str">
        <f>IF(AC2="","",VLOOKUP(AC2,Instructions!$C$260:$D$279,2,FALSE))</f>
        <v/>
      </c>
      <c r="AB4" s="154" t="str">
        <f>IF(Z4="","",IF(Z4="E",20,((Z4/AA4)*100)))</f>
        <v/>
      </c>
      <c r="AC4" s="155"/>
      <c r="AE4" s="19" t="str">
        <f>IF(AH34="","",AH34)</f>
        <v/>
      </c>
      <c r="AF4" s="20" t="str">
        <f>IF(AH2="","",VLOOKUP(AH2,Instructions!$C$260:$D$279,2,FALSE))</f>
        <v/>
      </c>
      <c r="AG4" s="154" t="str">
        <f>IF(AE4="","",IF(AE4="E",20,((AE4/AF4)*100)))</f>
        <v/>
      </c>
      <c r="AH4" s="155"/>
      <c r="AJ4" s="19" t="str">
        <f>IF(AM34="","",AM34)</f>
        <v/>
      </c>
      <c r="AK4" s="20" t="str">
        <f>IF(AM2="","",VLOOKUP(AM2,Instructions!$C$260:$D$279,2,FALSE))</f>
        <v/>
      </c>
      <c r="AL4" s="154" t="str">
        <f>IF(AJ4="","",IF(AJ4="E",20,((AJ4/AK4)*100)))</f>
        <v/>
      </c>
      <c r="AM4" s="155"/>
      <c r="AO4" s="19" t="str">
        <f>IF(AR34="","",AR34)</f>
        <v/>
      </c>
      <c r="AP4" s="20">
        <f>IF(AR2="","",VLOOKUP(AR2,Instructions!$C$260:$D$279,2,FALSE))</f>
        <v>340</v>
      </c>
      <c r="AQ4" s="154" t="str">
        <f>IF(AO4="","",IF(AO4="E",20,((AO4/AP4)*100)))</f>
        <v/>
      </c>
      <c r="AR4" s="155"/>
      <c r="AT4" s="19" t="str">
        <f>IF(AW34="","",AW34)</f>
        <v/>
      </c>
      <c r="AU4" s="20">
        <f>IF(AW2="","",VLOOKUP(AW2,Instructions!$C$260:$D$279,2,FALSE))</f>
        <v>340</v>
      </c>
      <c r="AV4" s="154" t="str">
        <f>IF(AT4="","",IF(AT4="E",20,((AT4/AU4)*100)))</f>
        <v/>
      </c>
      <c r="AW4" s="155"/>
      <c r="AY4" s="19" t="str">
        <f>IF(BB34="","",BB34)</f>
        <v/>
      </c>
      <c r="AZ4" s="20" t="str">
        <f>IF(BB2="","",VLOOKUP(BB2,Instructions!$C$260:$D$279,2,FALSE))</f>
        <v/>
      </c>
      <c r="BA4" s="154" t="str">
        <f>IF(AY4="","",IF(AY4="E",20,((AY4/AZ4)*100)))</f>
        <v/>
      </c>
      <c r="BB4" s="155"/>
      <c r="BD4" s="19" t="str">
        <f>IF(BG34="","",BG34)</f>
        <v/>
      </c>
      <c r="BE4" s="20" t="str">
        <f>IF(BG2="","",VLOOKUP(BG2,Instructions!$C$260:$D$279,2,FALSE))</f>
        <v/>
      </c>
      <c r="BF4" s="154" t="str">
        <f>IF(BD4="","",IF(BD4="E",20,((BD4/BE4)*100)))</f>
        <v/>
      </c>
      <c r="BG4" s="155"/>
      <c r="BI4" s="19" t="str">
        <f>IF(BL34="","",BL34)</f>
        <v/>
      </c>
      <c r="BJ4" s="20" t="str">
        <f>IF(BL2="","",VLOOKUP(BL2,Instructions!$C$260:$D$279,2,FALSE))</f>
        <v/>
      </c>
      <c r="BK4" s="154" t="str">
        <f>IF(BI4="","",IF(BI4="E",20,((BI4/BJ4)*100)))</f>
        <v/>
      </c>
      <c r="BL4" s="155"/>
      <c r="BN4" s="19" t="str">
        <f>IF(BQ34="","",BQ34)</f>
        <v/>
      </c>
      <c r="BO4" s="20" t="str">
        <f>IF(BQ2="","",VLOOKUP(BQ2,Instructions!$C$260:$D$279,2,FALSE))</f>
        <v/>
      </c>
      <c r="BP4" s="154" t="str">
        <f>IF(BN4="","",IF(BN4="E",20,((BN4/BO4)*100)))</f>
        <v/>
      </c>
      <c r="BQ4" s="155"/>
      <c r="BS4" s="19" t="str">
        <f>IF(BV34="","",BV34)</f>
        <v/>
      </c>
      <c r="BT4" s="20" t="str">
        <f>IF(BV2="","",VLOOKUP(BV2,Instructions!$C$260:$D$279,2,FALSE))</f>
        <v/>
      </c>
      <c r="BU4" s="154" t="str">
        <f>IF(BS4="","",IF(BS4="E",20,((BS4/BT4)*100)))</f>
        <v/>
      </c>
      <c r="BV4" s="155"/>
      <c r="BX4" s="19" t="str">
        <f>IF(CA34="","",CA34)</f>
        <v/>
      </c>
      <c r="BY4" s="20" t="str">
        <f>IF(CA2="","",VLOOKUP(CA2,Instructions!$C$260:$D$279,2,FALSE))</f>
        <v/>
      </c>
      <c r="BZ4" s="154" t="str">
        <f>IF(BX4="","",IF(BX4="E",20,((BX4/BY4)*100)))</f>
        <v/>
      </c>
      <c r="CA4" s="155"/>
      <c r="CC4" s="19" t="str">
        <f>IF(CF34="","",CF34)</f>
        <v/>
      </c>
      <c r="CD4" s="20" t="str">
        <f>IF(CF2="","",VLOOKUP(CF2,Instructions!$C$260:$D$279,2,FALSE))</f>
        <v/>
      </c>
      <c r="CE4" s="154" t="str">
        <f>IF(CC4="","",IF(CC4="E",20,((CC4/CD4)*100)))</f>
        <v/>
      </c>
      <c r="CF4" s="155"/>
      <c r="CH4" s="19" t="str">
        <f>IF(CK34="","",CK34)</f>
        <v/>
      </c>
      <c r="CI4" s="20" t="str">
        <f>IF(CK2="","",VLOOKUP(CK2,Instructions!$C$260:$D$279,2,FALSE))</f>
        <v/>
      </c>
      <c r="CJ4" s="154" t="str">
        <f>IF(CH4="","",IF(CH4="E",20,((CH4/CI4)*100)))</f>
        <v/>
      </c>
      <c r="CK4" s="155"/>
      <c r="CM4" s="19" t="str">
        <f>IF(CP34="","",CP34)</f>
        <v/>
      </c>
      <c r="CN4" s="20" t="str">
        <f>IF(CP2="","",VLOOKUP(CP2,Instructions!$C$260:$D$279,2,FALSE))</f>
        <v/>
      </c>
      <c r="CO4" s="154" t="str">
        <f>IF(CM4="","",IF(CM4="E",20,((CM4/CN4)*100)))</f>
        <v/>
      </c>
      <c r="CP4" s="155"/>
      <c r="CR4" s="19" t="str">
        <f>IF(CU34="","",CU34)</f>
        <v/>
      </c>
      <c r="CS4" s="20" t="str">
        <f>IF(CU2="","",VLOOKUP(CU2,Instructions!$C$260:$D$279,2,FALSE))</f>
        <v/>
      </c>
      <c r="CT4" s="154" t="str">
        <f>IF(CR4="","",IF(CR4="E",20,((CR4/CS4)*100)))</f>
        <v/>
      </c>
      <c r="CU4" s="155"/>
      <c r="CW4" s="19" t="str">
        <f>IF(CZ34="","",CZ34)</f>
        <v/>
      </c>
      <c r="CX4" s="20" t="str">
        <f>IF(CZ2="","",VLOOKUP(CZ2,Instructions!$C$260:$D$279,2,FALSE))</f>
        <v/>
      </c>
      <c r="CY4" s="154" t="str">
        <f>IF(CW4="","",IF(CW4="E",20,((CW4/CX4)*100)))</f>
        <v/>
      </c>
      <c r="CZ4" s="155"/>
      <c r="DB4" s="19" t="str">
        <f>IF(DE34="","",DE34)</f>
        <v/>
      </c>
      <c r="DC4" s="20" t="str">
        <f>IF(DE2="","",VLOOKUP(DE2,Instructions!$C$260:$D$279,2,FALSE))</f>
        <v/>
      </c>
      <c r="DD4" s="154" t="str">
        <f>IF(DB4="","",IF(DB4="E",20,((DB4/DC4)*100)))</f>
        <v/>
      </c>
      <c r="DE4" s="155"/>
      <c r="DG4" s="19" t="str">
        <f>IF(DJ34="","",DJ34)</f>
        <v/>
      </c>
      <c r="DH4" s="20" t="str">
        <f>IF(DJ2="","",VLOOKUP(DJ2,Instructions!$C$260:$D$279,2,FALSE))</f>
        <v/>
      </c>
      <c r="DI4" s="154" t="str">
        <f>IF(DG4="","",IF(DG4="E",20,((DG4/DH4)*100)))</f>
        <v/>
      </c>
      <c r="DJ4" s="155"/>
      <c r="DL4" s="19" t="str">
        <f>IF(DO34="","",DO34)</f>
        <v/>
      </c>
      <c r="DM4" s="20" t="str">
        <f>IF(DO2="","",VLOOKUP(DO2,Instructions!$C$260:$D$279,2,FALSE))</f>
        <v/>
      </c>
      <c r="DN4" s="154" t="str">
        <f>IF(DL4="","",IF(DL4="E",20,((DL4/DM4)*100)))</f>
        <v/>
      </c>
      <c r="DO4" s="155"/>
      <c r="DQ4" s="19" t="str">
        <f>IF(DT34="","",DT34)</f>
        <v/>
      </c>
      <c r="DR4" s="20" t="str">
        <f>IF(DT2="","",VLOOKUP(DT2,Instructions!$C$260:$D$279,2,FALSE))</f>
        <v/>
      </c>
      <c r="DS4" s="154" t="str">
        <f>IF(DQ4="","",IF(DQ4="E",20,((DQ4/DR4)*100)))</f>
        <v/>
      </c>
      <c r="DT4" s="155"/>
      <c r="DV4" s="19" t="str">
        <f>IF(DY34="","",DY34)</f>
        <v/>
      </c>
      <c r="DW4" s="20" t="str">
        <f>IF(DY2="","",VLOOKUP(DY2,Instructions!$C$260:$D$279,2,FALSE))</f>
        <v/>
      </c>
      <c r="DX4" s="154" t="str">
        <f>IF(DV4="","",IF(DV4="E",20,((DV4/DW4)*100)))</f>
        <v/>
      </c>
      <c r="DY4" s="155"/>
      <c r="EA4" s="19" t="str">
        <f>IF(ED34="","",ED34)</f>
        <v/>
      </c>
      <c r="EB4" s="20" t="str">
        <f>IF(ED2="","",VLOOKUP(ED2,Instructions!$C$260:$D$279,2,FALSE))</f>
        <v/>
      </c>
      <c r="EC4" s="154" t="str">
        <f>IF(EA4="","",IF(EA4="E",20,((EA4/EB4)*100)))</f>
        <v/>
      </c>
      <c r="ED4" s="155"/>
      <c r="EF4" s="19" t="str">
        <f>IF(EI34="","",EI34)</f>
        <v/>
      </c>
      <c r="EG4" s="20" t="str">
        <f>IF(EI2="","",VLOOKUP(EI2,Instructions!$C$260:$D$279,2,FALSE))</f>
        <v/>
      </c>
      <c r="EH4" s="154" t="str">
        <f>IF(EF4="","",IF(EF4="E",20,((EF4/EG4)*100)))</f>
        <v/>
      </c>
      <c r="EI4" s="155"/>
      <c r="EK4" s="19" t="str">
        <f>IF(EN34="","",EN34)</f>
        <v/>
      </c>
      <c r="EL4" s="20" t="str">
        <f>IF(EN2="","",VLOOKUP(EN2,Instructions!$C$260:$D$279,2,FALSE))</f>
        <v/>
      </c>
      <c r="EM4" s="154" t="str">
        <f>IF(EK4="","",IF(EK4="E",20,((EK4/EL4)*100)))</f>
        <v/>
      </c>
      <c r="EN4" s="155"/>
      <c r="EP4" s="19" t="str">
        <f>IF(ES34="","",ES34)</f>
        <v/>
      </c>
      <c r="EQ4" s="20" t="str">
        <f>IF(ES2="","",VLOOKUP(ES2,Instructions!$C$260:$D$279,2,FALSE))</f>
        <v/>
      </c>
      <c r="ER4" s="154" t="str">
        <f>IF(EP4="","",IF(EP4="E",20,((EP4/EQ4)*100)))</f>
        <v/>
      </c>
      <c r="ES4" s="155"/>
      <c r="EU4" s="19" t="str">
        <f>IF(EX34="","",EX34)</f>
        <v/>
      </c>
      <c r="EV4" s="20" t="str">
        <f>IF(EX2="","",VLOOKUP(EX2,Instructions!$C$260:$D$279,2,FALSE))</f>
        <v/>
      </c>
      <c r="EW4" s="154" t="str">
        <f>IF(EU4="","",IF(EU4="E",20,((EU4/EV4)*100)))</f>
        <v/>
      </c>
      <c r="EX4" s="155"/>
      <c r="EZ4" s="19" t="str">
        <f>IF(FC34="","",FC34)</f>
        <v/>
      </c>
      <c r="FA4" s="20" t="str">
        <f>IF(FC2="","",VLOOKUP(FC2,Instructions!$C$260:$D$279,2,FALSE))</f>
        <v/>
      </c>
      <c r="FB4" s="154" t="str">
        <f>IF(EZ4="","",IF(EZ4="E",20,((EZ4/FA4)*100)))</f>
        <v/>
      </c>
      <c r="FC4" s="155"/>
      <c r="FE4" s="19" t="str">
        <f>IF(FH34="","",FH34)</f>
        <v/>
      </c>
      <c r="FF4" s="20" t="str">
        <f>IF(FH2="","",VLOOKUP(FH2,Instructions!$C$260:$D$279,2,FALSE))</f>
        <v/>
      </c>
      <c r="FG4" s="154" t="str">
        <f>IF(FE4="","",IF(FE4="E",20,((FE4/FF4)*100)))</f>
        <v/>
      </c>
      <c r="FH4" s="155"/>
      <c r="FJ4" s="19" t="str">
        <f>IF(FM34="","",FM34)</f>
        <v/>
      </c>
      <c r="FK4" s="20" t="str">
        <f>IF(FM2="","",VLOOKUP(FM2,Instructions!$C$260:$D$279,2,FALSE))</f>
        <v/>
      </c>
      <c r="FL4" s="154" t="str">
        <f>IF(FJ4="","",IF(FJ4="E",20,((FJ4/FK4)*100)))</f>
        <v/>
      </c>
      <c r="FM4" s="155"/>
      <c r="FO4" s="19" t="str">
        <f>IF(FR34="","",FR34)</f>
        <v/>
      </c>
      <c r="FP4" s="20" t="str">
        <f>IF(FR2="","",VLOOKUP(FR2,Instructions!$C$260:$D$279,2,FALSE))</f>
        <v/>
      </c>
      <c r="FQ4" s="154" t="str">
        <f>IF(FO4="","",IF(FO4="E",20,((FO4/FP4)*100)))</f>
        <v/>
      </c>
      <c r="FR4" s="155"/>
      <c r="FT4" s="19" t="str">
        <f>IF(FW34="","",FW34)</f>
        <v/>
      </c>
      <c r="FU4" s="20" t="str">
        <f>IF(FW2="","",VLOOKUP(FW2,Instructions!$C$260:$D$279,2,FALSE))</f>
        <v/>
      </c>
      <c r="FV4" s="154" t="str">
        <f>IF(FT4="","",IF(FT4="E",20,((FT4/FU4)*100)))</f>
        <v/>
      </c>
      <c r="FW4" s="155"/>
      <c r="FY4" s="19" t="str">
        <f>IF(GB34="","",GB34)</f>
        <v/>
      </c>
      <c r="FZ4" s="20" t="str">
        <f>IF(GB2="","",VLOOKUP(GB2,Instructions!$C$260:$D$279,2,FALSE))</f>
        <v/>
      </c>
      <c r="GA4" s="154" t="str">
        <f>IF(FY4="","",IF(FY4="E",20,((FY4/FZ4)*100)))</f>
        <v/>
      </c>
      <c r="GB4" s="155"/>
      <c r="GD4" s="19" t="str">
        <f>IF(GG34="","",GG34)</f>
        <v/>
      </c>
      <c r="GE4" s="20" t="str">
        <f>IF(GG2="","",VLOOKUP(GG2,Instructions!$C$260:$D$279,2,FALSE))</f>
        <v/>
      </c>
      <c r="GF4" s="154" t="str">
        <f>IF(GD4="","",IF(GD4="E",20,((GD4/GE4)*100)))</f>
        <v/>
      </c>
      <c r="GG4" s="155"/>
      <c r="GI4" s="19" t="str">
        <f>IF(GL34="","",GL34)</f>
        <v/>
      </c>
      <c r="GJ4" s="20" t="str">
        <f>IF(GL2="","",VLOOKUP(GL2,Instructions!$C$260:$D$279,2,FALSE))</f>
        <v/>
      </c>
      <c r="GK4" s="154" t="str">
        <f>IF(GI4="","",IF(GI4="E",20,((GI4/GJ4)*100)))</f>
        <v/>
      </c>
      <c r="GL4" s="155"/>
      <c r="GN4" s="19" t="str">
        <f>IF(GQ34="","",GQ34)</f>
        <v/>
      </c>
      <c r="GO4" s="20" t="str">
        <f>IF(GQ2="","",VLOOKUP(GQ2,Instructions!$C$260:$D$279,2,FALSE))</f>
        <v/>
      </c>
      <c r="GP4" s="154" t="str">
        <f>IF(GN4="","",IF(GN4="E",20,((GN4/GO4)*100)))</f>
        <v/>
      </c>
      <c r="GQ4" s="155"/>
    </row>
    <row r="5" spans="1:199" ht="15" thickBot="1" x14ac:dyDescent="0.35"/>
    <row r="6" spans="1:199" x14ac:dyDescent="0.3">
      <c r="A6" s="12" t="s">
        <v>149</v>
      </c>
      <c r="B6" s="13" t="s">
        <v>150</v>
      </c>
      <c r="C6" s="13" t="s">
        <v>151</v>
      </c>
      <c r="D6" s="14" t="s">
        <v>152</v>
      </c>
      <c r="F6" s="12" t="s">
        <v>149</v>
      </c>
      <c r="G6" s="13" t="s">
        <v>150</v>
      </c>
      <c r="H6" s="13" t="s">
        <v>151</v>
      </c>
      <c r="I6" s="14" t="s">
        <v>152</v>
      </c>
      <c r="K6" s="12" t="s">
        <v>149</v>
      </c>
      <c r="L6" s="13" t="s">
        <v>150</v>
      </c>
      <c r="M6" s="13" t="s">
        <v>151</v>
      </c>
      <c r="N6" s="14" t="s">
        <v>152</v>
      </c>
      <c r="P6" s="12" t="s">
        <v>149</v>
      </c>
      <c r="Q6" s="13" t="s">
        <v>150</v>
      </c>
      <c r="R6" s="13" t="s">
        <v>151</v>
      </c>
      <c r="S6" s="14" t="s">
        <v>152</v>
      </c>
      <c r="U6" s="12" t="s">
        <v>149</v>
      </c>
      <c r="V6" s="13" t="s">
        <v>150</v>
      </c>
      <c r="W6" s="13" t="s">
        <v>151</v>
      </c>
      <c r="X6" s="14" t="s">
        <v>152</v>
      </c>
      <c r="Z6" s="12" t="s">
        <v>149</v>
      </c>
      <c r="AA6" s="13" t="s">
        <v>150</v>
      </c>
      <c r="AB6" s="13" t="s">
        <v>151</v>
      </c>
      <c r="AC6" s="14" t="s">
        <v>152</v>
      </c>
      <c r="AE6" s="12" t="s">
        <v>149</v>
      </c>
      <c r="AF6" s="13" t="s">
        <v>150</v>
      </c>
      <c r="AG6" s="13" t="s">
        <v>151</v>
      </c>
      <c r="AH6" s="14" t="s">
        <v>152</v>
      </c>
      <c r="AJ6" s="12" t="s">
        <v>149</v>
      </c>
      <c r="AK6" s="13" t="s">
        <v>150</v>
      </c>
      <c r="AL6" s="13" t="s">
        <v>151</v>
      </c>
      <c r="AM6" s="14" t="s">
        <v>152</v>
      </c>
      <c r="AO6" s="12" t="s">
        <v>149</v>
      </c>
      <c r="AP6" s="13" t="s">
        <v>150</v>
      </c>
      <c r="AQ6" s="13" t="s">
        <v>151</v>
      </c>
      <c r="AR6" s="14" t="s">
        <v>152</v>
      </c>
      <c r="AT6" s="12" t="s">
        <v>149</v>
      </c>
      <c r="AU6" s="13" t="s">
        <v>150</v>
      </c>
      <c r="AV6" s="13" t="s">
        <v>151</v>
      </c>
      <c r="AW6" s="14" t="s">
        <v>152</v>
      </c>
      <c r="AY6" s="12" t="s">
        <v>149</v>
      </c>
      <c r="AZ6" s="13" t="s">
        <v>150</v>
      </c>
      <c r="BA6" s="13" t="s">
        <v>151</v>
      </c>
      <c r="BB6" s="14" t="s">
        <v>152</v>
      </c>
      <c r="BD6" s="12" t="s">
        <v>149</v>
      </c>
      <c r="BE6" s="13" t="s">
        <v>150</v>
      </c>
      <c r="BF6" s="13" t="s">
        <v>151</v>
      </c>
      <c r="BG6" s="14" t="s">
        <v>152</v>
      </c>
      <c r="BI6" s="12" t="s">
        <v>149</v>
      </c>
      <c r="BJ6" s="13" t="s">
        <v>150</v>
      </c>
      <c r="BK6" s="13" t="s">
        <v>151</v>
      </c>
      <c r="BL6" s="14" t="s">
        <v>152</v>
      </c>
      <c r="BN6" s="12" t="s">
        <v>149</v>
      </c>
      <c r="BO6" s="13" t="s">
        <v>150</v>
      </c>
      <c r="BP6" s="13" t="s">
        <v>151</v>
      </c>
      <c r="BQ6" s="14" t="s">
        <v>152</v>
      </c>
      <c r="BS6" s="12" t="s">
        <v>149</v>
      </c>
      <c r="BT6" s="13" t="s">
        <v>150</v>
      </c>
      <c r="BU6" s="13" t="s">
        <v>151</v>
      </c>
      <c r="BV6" s="14" t="s">
        <v>152</v>
      </c>
      <c r="BX6" s="12" t="s">
        <v>149</v>
      </c>
      <c r="BY6" s="13" t="s">
        <v>150</v>
      </c>
      <c r="BZ6" s="13" t="s">
        <v>151</v>
      </c>
      <c r="CA6" s="14" t="s">
        <v>152</v>
      </c>
      <c r="CC6" s="12" t="s">
        <v>149</v>
      </c>
      <c r="CD6" s="13" t="s">
        <v>150</v>
      </c>
      <c r="CE6" s="13" t="s">
        <v>151</v>
      </c>
      <c r="CF6" s="14" t="s">
        <v>152</v>
      </c>
      <c r="CH6" s="12" t="s">
        <v>149</v>
      </c>
      <c r="CI6" s="13" t="s">
        <v>150</v>
      </c>
      <c r="CJ6" s="13" t="s">
        <v>151</v>
      </c>
      <c r="CK6" s="14" t="s">
        <v>152</v>
      </c>
      <c r="CM6" s="12" t="s">
        <v>149</v>
      </c>
      <c r="CN6" s="13" t="s">
        <v>150</v>
      </c>
      <c r="CO6" s="13" t="s">
        <v>151</v>
      </c>
      <c r="CP6" s="14" t="s">
        <v>152</v>
      </c>
      <c r="CR6" s="12" t="s">
        <v>149</v>
      </c>
      <c r="CS6" s="13" t="s">
        <v>150</v>
      </c>
      <c r="CT6" s="13" t="s">
        <v>151</v>
      </c>
      <c r="CU6" s="14" t="s">
        <v>152</v>
      </c>
      <c r="CW6" s="12" t="s">
        <v>149</v>
      </c>
      <c r="CX6" s="13" t="s">
        <v>150</v>
      </c>
      <c r="CY6" s="13" t="s">
        <v>151</v>
      </c>
      <c r="CZ6" s="14" t="s">
        <v>152</v>
      </c>
      <c r="DB6" s="12" t="s">
        <v>149</v>
      </c>
      <c r="DC6" s="13" t="s">
        <v>150</v>
      </c>
      <c r="DD6" s="13" t="s">
        <v>151</v>
      </c>
      <c r="DE6" s="14" t="s">
        <v>152</v>
      </c>
      <c r="DG6" s="12" t="s">
        <v>149</v>
      </c>
      <c r="DH6" s="13" t="s">
        <v>150</v>
      </c>
      <c r="DI6" s="13" t="s">
        <v>151</v>
      </c>
      <c r="DJ6" s="14" t="s">
        <v>152</v>
      </c>
      <c r="DL6" s="12" t="s">
        <v>149</v>
      </c>
      <c r="DM6" s="13" t="s">
        <v>150</v>
      </c>
      <c r="DN6" s="13" t="s">
        <v>151</v>
      </c>
      <c r="DO6" s="14" t="s">
        <v>152</v>
      </c>
      <c r="DQ6" s="12" t="s">
        <v>149</v>
      </c>
      <c r="DR6" s="13" t="s">
        <v>150</v>
      </c>
      <c r="DS6" s="13" t="s">
        <v>151</v>
      </c>
      <c r="DT6" s="14" t="s">
        <v>152</v>
      </c>
      <c r="DV6" s="12" t="s">
        <v>149</v>
      </c>
      <c r="DW6" s="13" t="s">
        <v>150</v>
      </c>
      <c r="DX6" s="13" t="s">
        <v>151</v>
      </c>
      <c r="DY6" s="14" t="s">
        <v>152</v>
      </c>
      <c r="EA6" s="12" t="s">
        <v>149</v>
      </c>
      <c r="EB6" s="13" t="s">
        <v>150</v>
      </c>
      <c r="EC6" s="13" t="s">
        <v>151</v>
      </c>
      <c r="ED6" s="14" t="s">
        <v>152</v>
      </c>
      <c r="EF6" s="12" t="s">
        <v>149</v>
      </c>
      <c r="EG6" s="13" t="s">
        <v>150</v>
      </c>
      <c r="EH6" s="13" t="s">
        <v>151</v>
      </c>
      <c r="EI6" s="14" t="s">
        <v>152</v>
      </c>
      <c r="EK6" s="12" t="s">
        <v>149</v>
      </c>
      <c r="EL6" s="13" t="s">
        <v>150</v>
      </c>
      <c r="EM6" s="13" t="s">
        <v>151</v>
      </c>
      <c r="EN6" s="14" t="s">
        <v>152</v>
      </c>
      <c r="EP6" s="12" t="s">
        <v>149</v>
      </c>
      <c r="EQ6" s="13" t="s">
        <v>150</v>
      </c>
      <c r="ER6" s="13" t="s">
        <v>151</v>
      </c>
      <c r="ES6" s="14" t="s">
        <v>152</v>
      </c>
      <c r="EU6" s="12" t="s">
        <v>149</v>
      </c>
      <c r="EV6" s="13" t="s">
        <v>150</v>
      </c>
      <c r="EW6" s="13" t="s">
        <v>151</v>
      </c>
      <c r="EX6" s="14" t="s">
        <v>152</v>
      </c>
      <c r="EZ6" s="12" t="s">
        <v>149</v>
      </c>
      <c r="FA6" s="13" t="s">
        <v>150</v>
      </c>
      <c r="FB6" s="13" t="s">
        <v>151</v>
      </c>
      <c r="FC6" s="14" t="s">
        <v>152</v>
      </c>
      <c r="FE6" s="12" t="s">
        <v>149</v>
      </c>
      <c r="FF6" s="13" t="s">
        <v>150</v>
      </c>
      <c r="FG6" s="13" t="s">
        <v>151</v>
      </c>
      <c r="FH6" s="14" t="s">
        <v>152</v>
      </c>
      <c r="FJ6" s="12" t="s">
        <v>149</v>
      </c>
      <c r="FK6" s="13" t="s">
        <v>150</v>
      </c>
      <c r="FL6" s="13" t="s">
        <v>151</v>
      </c>
      <c r="FM6" s="14" t="s">
        <v>152</v>
      </c>
      <c r="FO6" s="12" t="s">
        <v>149</v>
      </c>
      <c r="FP6" s="13" t="s">
        <v>150</v>
      </c>
      <c r="FQ6" s="13" t="s">
        <v>151</v>
      </c>
      <c r="FR6" s="14" t="s">
        <v>152</v>
      </c>
      <c r="FT6" s="12" t="s">
        <v>149</v>
      </c>
      <c r="FU6" s="13" t="s">
        <v>150</v>
      </c>
      <c r="FV6" s="13" t="s">
        <v>151</v>
      </c>
      <c r="FW6" s="14" t="s">
        <v>152</v>
      </c>
      <c r="FY6" s="12" t="s">
        <v>149</v>
      </c>
      <c r="FZ6" s="13" t="s">
        <v>150</v>
      </c>
      <c r="GA6" s="13" t="s">
        <v>151</v>
      </c>
      <c r="GB6" s="14" t="s">
        <v>152</v>
      </c>
      <c r="GD6" s="12" t="s">
        <v>149</v>
      </c>
      <c r="GE6" s="13" t="s">
        <v>150</v>
      </c>
      <c r="GF6" s="13" t="s">
        <v>151</v>
      </c>
      <c r="GG6" s="14" t="s">
        <v>152</v>
      </c>
      <c r="GI6" s="12" t="s">
        <v>149</v>
      </c>
      <c r="GJ6" s="13" t="s">
        <v>150</v>
      </c>
      <c r="GK6" s="13" t="s">
        <v>151</v>
      </c>
      <c r="GL6" s="14" t="s">
        <v>152</v>
      </c>
      <c r="GN6" s="12" t="s">
        <v>149</v>
      </c>
      <c r="GO6" s="13" t="s">
        <v>150</v>
      </c>
      <c r="GP6" s="13" t="s">
        <v>151</v>
      </c>
      <c r="GQ6" s="14" t="s">
        <v>152</v>
      </c>
    </row>
    <row r="7" spans="1:199" x14ac:dyDescent="0.3">
      <c r="A7" s="25">
        <v>1</v>
      </c>
      <c r="B7" s="28"/>
      <c r="C7" s="5" t="str">
        <f>IF(D$2="","",HLOOKUP(D$2,Instructions!$C$282:$V$298,2,FALSE))</f>
        <v/>
      </c>
      <c r="D7" s="29" t="str">
        <f>IF(B7="","",(B7*C7))</f>
        <v/>
      </c>
      <c r="F7" s="25">
        <v>1</v>
      </c>
      <c r="G7" s="28"/>
      <c r="H7" s="5" t="str">
        <f>IF(I$2="","",HLOOKUP(I$2,Instructions!$C$282:$V$298,2,FALSE))</f>
        <v/>
      </c>
      <c r="I7" s="29" t="str">
        <f>IF(G7="","",(G7*H7))</f>
        <v/>
      </c>
      <c r="K7" s="25">
        <v>1</v>
      </c>
      <c r="L7" s="28"/>
      <c r="M7" s="5" t="str">
        <f>IF(N$2="","",HLOOKUP(N$2,Instructions!$C$282:$V$298,2,FALSE))</f>
        <v/>
      </c>
      <c r="N7" s="29" t="str">
        <f>IF(L7="","",(L7*M7))</f>
        <v/>
      </c>
      <c r="P7" s="25">
        <v>1</v>
      </c>
      <c r="Q7" s="28"/>
      <c r="R7" s="5" t="str">
        <f>IF(S$2="","",HLOOKUP(S$2,Instructions!$C$282:$V$298,2,FALSE))</f>
        <v/>
      </c>
      <c r="S7" s="29" t="str">
        <f>IF(Q7="","",(Q7*R7))</f>
        <v/>
      </c>
      <c r="U7" s="25">
        <v>1</v>
      </c>
      <c r="V7" s="28"/>
      <c r="W7" s="5" t="str">
        <f>IF(X$2="","",HLOOKUP(X$2,Instructions!$C$282:$V$298,2,FALSE))</f>
        <v/>
      </c>
      <c r="X7" s="29" t="str">
        <f>IF(V7="","",(V7*W7))</f>
        <v/>
      </c>
      <c r="Z7" s="25">
        <v>1</v>
      </c>
      <c r="AA7" s="28"/>
      <c r="AB7" s="5" t="str">
        <f>IF(AC$2="","",HLOOKUP(AC$2,Instructions!$C$282:$V$298,2,FALSE))</f>
        <v/>
      </c>
      <c r="AC7" s="29" t="str">
        <f>IF(AA7="","",(AA7*AB7))</f>
        <v/>
      </c>
      <c r="AE7" s="25">
        <v>1</v>
      </c>
      <c r="AF7" s="28"/>
      <c r="AG7" s="5" t="str">
        <f>IF(AH$2="","",HLOOKUP(AH$2,Instructions!$C$282:$V$298,2,FALSE))</f>
        <v/>
      </c>
      <c r="AH7" s="29" t="str">
        <f>IF(AF7="","",(AF7*AG7))</f>
        <v/>
      </c>
      <c r="AJ7" s="25">
        <v>1</v>
      </c>
      <c r="AK7" s="28"/>
      <c r="AL7" s="5" t="str">
        <f>IF(AM$2="","",HLOOKUP(AM$2,Instructions!$C$282:$V$298,2,FALSE))</f>
        <v/>
      </c>
      <c r="AM7" s="29" t="str">
        <f>IF(AK7="","",(AK7*AL7))</f>
        <v/>
      </c>
      <c r="AO7" s="25">
        <v>1</v>
      </c>
      <c r="AP7" s="28"/>
      <c r="AQ7" s="5">
        <f>IF(AR$2="","",HLOOKUP(AR$2,Instructions!$C$282:$V$298,2,FALSE))</f>
        <v>2</v>
      </c>
      <c r="AR7" s="29" t="str">
        <f>IF(AP7="","",(AP7*AQ7))</f>
        <v/>
      </c>
      <c r="AT7" s="25">
        <v>1</v>
      </c>
      <c r="AU7" s="28"/>
      <c r="AV7" s="5">
        <f>IF(AW$2="","",HLOOKUP(AW$2,Instructions!$C$282:$V$298,2,FALSE))</f>
        <v>2</v>
      </c>
      <c r="AW7" s="29" t="str">
        <f>IF(AU7="","",(AU7*AV7))</f>
        <v/>
      </c>
      <c r="AY7" s="25">
        <v>1</v>
      </c>
      <c r="AZ7" s="28"/>
      <c r="BA7" s="5" t="str">
        <f>IF(BB$2="","",HLOOKUP(BB$2,Instructions!$C$282:$V$298,2,FALSE))</f>
        <v/>
      </c>
      <c r="BB7" s="29" t="str">
        <f>IF(AZ7="","",(AZ7*BA7))</f>
        <v/>
      </c>
      <c r="BD7" s="25">
        <v>1</v>
      </c>
      <c r="BE7" s="28"/>
      <c r="BF7" s="5" t="str">
        <f>IF(BG$2="","",HLOOKUP(BG$2,Instructions!$C$282:$V$298,2,FALSE))</f>
        <v/>
      </c>
      <c r="BG7" s="29" t="str">
        <f>IF(BE7="","",(BE7*BF7))</f>
        <v/>
      </c>
      <c r="BI7" s="25">
        <v>1</v>
      </c>
      <c r="BJ7" s="28"/>
      <c r="BK7" s="5" t="str">
        <f>IF(BL$2="","",HLOOKUP(BL$2,Instructions!$C$282:$V$298,2,FALSE))</f>
        <v/>
      </c>
      <c r="BL7" s="29" t="str">
        <f>IF(BJ7="","",(BJ7*BK7))</f>
        <v/>
      </c>
      <c r="BN7" s="25">
        <v>1</v>
      </c>
      <c r="BO7" s="28"/>
      <c r="BP7" s="5" t="str">
        <f>IF(BQ$2="","",HLOOKUP(BQ$2,Instructions!$C$282:$V$298,2,FALSE))</f>
        <v/>
      </c>
      <c r="BQ7" s="29" t="str">
        <f>IF(BO7="","",(BO7*BP7))</f>
        <v/>
      </c>
      <c r="BS7" s="25">
        <v>1</v>
      </c>
      <c r="BT7" s="28"/>
      <c r="BU7" s="5" t="str">
        <f>IF(BV$2="","",HLOOKUP(BV$2,Instructions!$C$282:$V$298,2,FALSE))</f>
        <v/>
      </c>
      <c r="BV7" s="29" t="str">
        <f>IF(BT7="","",(BT7*BU7))</f>
        <v/>
      </c>
      <c r="BX7" s="25">
        <v>1</v>
      </c>
      <c r="BY7" s="28"/>
      <c r="BZ7" s="5" t="str">
        <f>IF(CA$2="","",HLOOKUP(CA$2,Instructions!$C$282:$V$298,2,FALSE))</f>
        <v/>
      </c>
      <c r="CA7" s="29" t="str">
        <f>IF(BY7="","",(BY7*BZ7))</f>
        <v/>
      </c>
      <c r="CC7" s="25">
        <v>1</v>
      </c>
      <c r="CD7" s="28"/>
      <c r="CE7" s="5" t="str">
        <f>IF(CF$2="","",HLOOKUP(CF$2,Instructions!$C$282:$V$298,2,FALSE))</f>
        <v/>
      </c>
      <c r="CF7" s="29" t="str">
        <f>IF(CD7="","",(CD7*CE7))</f>
        <v/>
      </c>
      <c r="CH7" s="25">
        <v>1</v>
      </c>
      <c r="CI7" s="28"/>
      <c r="CJ7" s="5" t="str">
        <f>IF(CK$2="","",HLOOKUP(CK$2,Instructions!$C$282:$V$298,2,FALSE))</f>
        <v/>
      </c>
      <c r="CK7" s="29" t="str">
        <f>IF(CI7="","",(CI7*CJ7))</f>
        <v/>
      </c>
      <c r="CM7" s="25">
        <v>1</v>
      </c>
      <c r="CN7" s="28"/>
      <c r="CO7" s="5" t="str">
        <f>IF(CP$2="","",HLOOKUP(CP$2,Instructions!$C$282:$V$298,2,FALSE))</f>
        <v/>
      </c>
      <c r="CP7" s="29" t="str">
        <f>IF(CN7="","",(CN7*CO7))</f>
        <v/>
      </c>
      <c r="CR7" s="25">
        <v>1</v>
      </c>
      <c r="CS7" s="28"/>
      <c r="CT7" s="5" t="str">
        <f>IF(CU$2="","",HLOOKUP(CU$2,Instructions!$C$282:$V$298,2,FALSE))</f>
        <v/>
      </c>
      <c r="CU7" s="29" t="str">
        <f>IF(CS7="","",(CS7*CT7))</f>
        <v/>
      </c>
      <c r="CW7" s="25">
        <v>1</v>
      </c>
      <c r="CX7" s="28"/>
      <c r="CY7" s="5" t="str">
        <f>IF(CZ$2="","",HLOOKUP(CZ$2,Instructions!$C$282:$V$298,2,FALSE))</f>
        <v/>
      </c>
      <c r="CZ7" s="29" t="str">
        <f>IF(CX7="","",(CX7*CY7))</f>
        <v/>
      </c>
      <c r="DB7" s="25">
        <v>1</v>
      </c>
      <c r="DC7" s="28"/>
      <c r="DD7" s="5" t="str">
        <f>IF(DE$2="","",HLOOKUP(DE$2,Instructions!$C$282:$V$298,2,FALSE))</f>
        <v/>
      </c>
      <c r="DE7" s="29" t="str">
        <f>IF(DC7="","",(DC7*DD7))</f>
        <v/>
      </c>
      <c r="DG7" s="25">
        <v>1</v>
      </c>
      <c r="DH7" s="28"/>
      <c r="DI7" s="5" t="str">
        <f>IF(DJ$2="","",HLOOKUP(DJ$2,Instructions!$C$282:$V$298,2,FALSE))</f>
        <v/>
      </c>
      <c r="DJ7" s="29" t="str">
        <f>IF(DH7="","",(DH7*DI7))</f>
        <v/>
      </c>
      <c r="DL7" s="25">
        <v>1</v>
      </c>
      <c r="DM7" s="28"/>
      <c r="DN7" s="5" t="str">
        <f>IF(DO$2="","",HLOOKUP(DO$2,Instructions!$C$282:$V$298,2,FALSE))</f>
        <v/>
      </c>
      <c r="DO7" s="29" t="str">
        <f>IF(DM7="","",(DM7*DN7))</f>
        <v/>
      </c>
      <c r="DQ7" s="25">
        <v>1</v>
      </c>
      <c r="DR7" s="28"/>
      <c r="DS7" s="5" t="str">
        <f>IF(DT$2="","",HLOOKUP(DT$2,Instructions!$C$282:$V$298,2,FALSE))</f>
        <v/>
      </c>
      <c r="DT7" s="29" t="str">
        <f>IF(DR7="","",(DR7*DS7))</f>
        <v/>
      </c>
      <c r="DV7" s="25">
        <v>1</v>
      </c>
      <c r="DW7" s="28"/>
      <c r="DX7" s="5" t="str">
        <f>IF(DY$2="","",HLOOKUP(DY$2,Instructions!$C$282:$V$298,2,FALSE))</f>
        <v/>
      </c>
      <c r="DY7" s="29" t="str">
        <f>IF(DW7="","",(DW7*DX7))</f>
        <v/>
      </c>
      <c r="EA7" s="25">
        <v>1</v>
      </c>
      <c r="EB7" s="28"/>
      <c r="EC7" s="5" t="str">
        <f>IF(ED$2="","",HLOOKUP(ED$2,Instructions!$C$282:$V$298,2,FALSE))</f>
        <v/>
      </c>
      <c r="ED7" s="29" t="str">
        <f>IF(EB7="","",(EB7*EC7))</f>
        <v/>
      </c>
      <c r="EF7" s="25">
        <v>1</v>
      </c>
      <c r="EG7" s="28"/>
      <c r="EH7" s="5" t="str">
        <f>IF(EI$2="","",HLOOKUP(EI$2,Instructions!$C$282:$V$298,2,FALSE))</f>
        <v/>
      </c>
      <c r="EI7" s="29" t="str">
        <f>IF(EG7="","",(EG7*EH7))</f>
        <v/>
      </c>
      <c r="EK7" s="25">
        <v>1</v>
      </c>
      <c r="EL7" s="28"/>
      <c r="EM7" s="5" t="str">
        <f>IF(EN$2="","",HLOOKUP(EN$2,Instructions!$C$282:$V$298,2,FALSE))</f>
        <v/>
      </c>
      <c r="EN7" s="29" t="str">
        <f>IF(EL7="","",(EL7*EM7))</f>
        <v/>
      </c>
      <c r="EP7" s="25">
        <v>1</v>
      </c>
      <c r="EQ7" s="28"/>
      <c r="ER7" s="5" t="str">
        <f>IF(ES$2="","",HLOOKUP(ES$2,Instructions!$C$282:$V$298,2,FALSE))</f>
        <v/>
      </c>
      <c r="ES7" s="29" t="str">
        <f>IF(EQ7="","",(EQ7*ER7))</f>
        <v/>
      </c>
      <c r="EU7" s="25">
        <v>1</v>
      </c>
      <c r="EV7" s="28"/>
      <c r="EW7" s="5" t="str">
        <f>IF(EX$2="","",HLOOKUP(EX$2,Instructions!$C$282:$V$298,2,FALSE))</f>
        <v/>
      </c>
      <c r="EX7" s="29" t="str">
        <f>IF(EV7="","",(EV7*EW7))</f>
        <v/>
      </c>
      <c r="EZ7" s="25">
        <v>1</v>
      </c>
      <c r="FA7" s="28"/>
      <c r="FB7" s="5" t="str">
        <f>IF(FC$2="","",HLOOKUP(FC$2,Instructions!$C$282:$V$298,2,FALSE))</f>
        <v/>
      </c>
      <c r="FC7" s="29" t="str">
        <f>IF(FA7="","",(FA7*FB7))</f>
        <v/>
      </c>
      <c r="FE7" s="25">
        <v>1</v>
      </c>
      <c r="FF7" s="28"/>
      <c r="FG7" s="5" t="str">
        <f>IF(FH$2="","",HLOOKUP(FH$2,Instructions!$C$282:$V$298,2,FALSE))</f>
        <v/>
      </c>
      <c r="FH7" s="29" t="str">
        <f>IF(FF7="","",(FF7*FG7))</f>
        <v/>
      </c>
      <c r="FJ7" s="25">
        <v>1</v>
      </c>
      <c r="FK7" s="28"/>
      <c r="FL7" s="5" t="str">
        <f>IF(FM$2="","",HLOOKUP(FM$2,Instructions!$C$282:$V$298,2,FALSE))</f>
        <v/>
      </c>
      <c r="FM7" s="29" t="str">
        <f>IF(FK7="","",(FK7*FL7))</f>
        <v/>
      </c>
      <c r="FO7" s="25">
        <v>1</v>
      </c>
      <c r="FP7" s="28"/>
      <c r="FQ7" s="5" t="str">
        <f>IF(FR$2="","",HLOOKUP(FR$2,Instructions!$C$282:$V$298,2,FALSE))</f>
        <v/>
      </c>
      <c r="FR7" s="29" t="str">
        <f>IF(FP7="","",(FP7*FQ7))</f>
        <v/>
      </c>
      <c r="FT7" s="25">
        <v>1</v>
      </c>
      <c r="FU7" s="28"/>
      <c r="FV7" s="5" t="str">
        <f>IF(FW$2="","",HLOOKUP(FW$2,Instructions!$C$282:$V$298,2,FALSE))</f>
        <v/>
      </c>
      <c r="FW7" s="29" t="str">
        <f>IF(FU7="","",(FU7*FV7))</f>
        <v/>
      </c>
      <c r="FY7" s="25">
        <v>1</v>
      </c>
      <c r="FZ7" s="28"/>
      <c r="GA7" s="5" t="str">
        <f>IF(GB$2="","",HLOOKUP(GB$2,Instructions!$C$282:$V$298,2,FALSE))</f>
        <v/>
      </c>
      <c r="GB7" s="29" t="str">
        <f>IF(FZ7="","",(FZ7*GA7))</f>
        <v/>
      </c>
      <c r="GD7" s="25">
        <v>1</v>
      </c>
      <c r="GE7" s="28"/>
      <c r="GF7" s="5" t="str">
        <f>IF(GG$2="","",HLOOKUP(GG$2,Instructions!$C$282:$V$298,2,FALSE))</f>
        <v/>
      </c>
      <c r="GG7" s="29" t="str">
        <f>IF(GE7="","",(GE7*GF7))</f>
        <v/>
      </c>
      <c r="GI7" s="25">
        <v>1</v>
      </c>
      <c r="GJ7" s="28"/>
      <c r="GK7" s="5" t="str">
        <f>IF(GL$2="","",HLOOKUP(GL$2,Instructions!$C$282:$V$298,2,FALSE))</f>
        <v/>
      </c>
      <c r="GL7" s="29" t="str">
        <f>IF(GJ7="","",(GJ7*GK7))</f>
        <v/>
      </c>
      <c r="GN7" s="25">
        <v>1</v>
      </c>
      <c r="GO7" s="28"/>
      <c r="GP7" s="5" t="str">
        <f>IF(GQ$2="","",HLOOKUP(GQ$2,Instructions!$C$282:$V$298,2,FALSE))</f>
        <v/>
      </c>
      <c r="GQ7" s="29" t="str">
        <f>IF(GO7="","",(GO7*GP7))</f>
        <v/>
      </c>
    </row>
    <row r="8" spans="1:199" x14ac:dyDescent="0.3">
      <c r="A8" s="25">
        <v>2</v>
      </c>
      <c r="B8" s="28"/>
      <c r="C8" s="5" t="str">
        <f>IF(D$2="","",HLOOKUP(D$2,Instructions!$C$282:$V$298,3,FALSE))</f>
        <v/>
      </c>
      <c r="D8" s="29" t="str">
        <f t="shared" ref="D8:D22" si="0">IF(B8="","",(B8*C8))</f>
        <v/>
      </c>
      <c r="F8" s="25">
        <v>2</v>
      </c>
      <c r="G8" s="28"/>
      <c r="H8" s="5" t="str">
        <f>IF(I$2="","",HLOOKUP(I$2,Instructions!$C$282:$V$298,3,FALSE))</f>
        <v/>
      </c>
      <c r="I8" s="29" t="str">
        <f t="shared" ref="I8:I22" si="1">IF(G8="","",(G8*H8))</f>
        <v/>
      </c>
      <c r="K8" s="25">
        <v>2</v>
      </c>
      <c r="L8" s="28"/>
      <c r="M8" s="5" t="str">
        <f>IF(N$2="","",HLOOKUP(N$2,Instructions!$C$282:$V$298,3,FALSE))</f>
        <v/>
      </c>
      <c r="N8" s="29" t="str">
        <f t="shared" ref="N8:N22" si="2">IF(L8="","",(L8*M8))</f>
        <v/>
      </c>
      <c r="P8" s="25">
        <v>2</v>
      </c>
      <c r="Q8" s="28"/>
      <c r="R8" s="5" t="str">
        <f>IF(S$2="","",HLOOKUP(S$2,Instructions!$C$282:$V$298,3,FALSE))</f>
        <v/>
      </c>
      <c r="S8" s="29" t="str">
        <f t="shared" ref="S8:S22" si="3">IF(Q8="","",(Q8*R8))</f>
        <v/>
      </c>
      <c r="U8" s="25">
        <v>2</v>
      </c>
      <c r="V8" s="28"/>
      <c r="W8" s="5" t="str">
        <f>IF(X$2="","",HLOOKUP(X$2,Instructions!$C$282:$V$298,3,FALSE))</f>
        <v/>
      </c>
      <c r="X8" s="29" t="str">
        <f t="shared" ref="X8:X22" si="4">IF(V8="","",(V8*W8))</f>
        <v/>
      </c>
      <c r="Z8" s="25">
        <v>2</v>
      </c>
      <c r="AA8" s="28"/>
      <c r="AB8" s="5" t="str">
        <f>IF(AC$2="","",HLOOKUP(AC$2,Instructions!$C$282:$V$298,3,FALSE))</f>
        <v/>
      </c>
      <c r="AC8" s="29" t="str">
        <f t="shared" ref="AC8:AC22" si="5">IF(AA8="","",(AA8*AB8))</f>
        <v/>
      </c>
      <c r="AE8" s="25">
        <v>2</v>
      </c>
      <c r="AF8" s="28"/>
      <c r="AG8" s="5" t="str">
        <f>IF(AH$2="","",HLOOKUP(AH$2,Instructions!$C$282:$V$298,3,FALSE))</f>
        <v/>
      </c>
      <c r="AH8" s="29" t="str">
        <f t="shared" ref="AH8:AH22" si="6">IF(AF8="","",(AF8*AG8))</f>
        <v/>
      </c>
      <c r="AJ8" s="25">
        <v>2</v>
      </c>
      <c r="AK8" s="28"/>
      <c r="AL8" s="5" t="str">
        <f>IF(AM$2="","",HLOOKUP(AM$2,Instructions!$C$282:$V$298,3,FALSE))</f>
        <v/>
      </c>
      <c r="AM8" s="29" t="str">
        <f t="shared" ref="AM8:AM22" si="7">IF(AK8="","",(AK8*AL8))</f>
        <v/>
      </c>
      <c r="AO8" s="25">
        <v>2</v>
      </c>
      <c r="AP8" s="28"/>
      <c r="AQ8" s="5">
        <f>IF(AR$2="","",HLOOKUP(AR$2,Instructions!$C$282:$V$298,3,FALSE))</f>
        <v>2</v>
      </c>
      <c r="AR8" s="29" t="str">
        <f t="shared" ref="AR8:AR22" si="8">IF(AP8="","",(AP8*AQ8))</f>
        <v/>
      </c>
      <c r="AT8" s="25">
        <v>2</v>
      </c>
      <c r="AU8" s="28"/>
      <c r="AV8" s="5">
        <f>IF(AW$2="","",HLOOKUP(AW$2,Instructions!$C$282:$V$298,3,FALSE))</f>
        <v>2</v>
      </c>
      <c r="AW8" s="29" t="str">
        <f t="shared" ref="AW8:AW22" si="9">IF(AU8="","",(AU8*AV8))</f>
        <v/>
      </c>
      <c r="AY8" s="25">
        <v>2</v>
      </c>
      <c r="AZ8" s="28"/>
      <c r="BA8" s="5" t="str">
        <f>IF(BB$2="","",HLOOKUP(BB$2,Instructions!$C$282:$V$298,3,FALSE))</f>
        <v/>
      </c>
      <c r="BB8" s="29" t="str">
        <f t="shared" ref="BB8:BB22" si="10">IF(AZ8="","",(AZ8*BA8))</f>
        <v/>
      </c>
      <c r="BD8" s="25">
        <v>2</v>
      </c>
      <c r="BE8" s="28"/>
      <c r="BF8" s="5" t="str">
        <f>IF(BG$2="","",HLOOKUP(BG$2,Instructions!$C$282:$V$298,3,FALSE))</f>
        <v/>
      </c>
      <c r="BG8" s="29" t="str">
        <f t="shared" ref="BG8:BG22" si="11">IF(BE8="","",(BE8*BF8))</f>
        <v/>
      </c>
      <c r="BI8" s="25">
        <v>2</v>
      </c>
      <c r="BJ8" s="28"/>
      <c r="BK8" s="5" t="str">
        <f>IF(BL$2="","",HLOOKUP(BL$2,Instructions!$C$282:$V$298,3,FALSE))</f>
        <v/>
      </c>
      <c r="BL8" s="29" t="str">
        <f t="shared" ref="BL8:BL22" si="12">IF(BJ8="","",(BJ8*BK8))</f>
        <v/>
      </c>
      <c r="BN8" s="25">
        <v>2</v>
      </c>
      <c r="BO8" s="28"/>
      <c r="BP8" s="5" t="str">
        <f>IF(BQ$2="","",HLOOKUP(BQ$2,Instructions!$C$282:$V$298,3,FALSE))</f>
        <v/>
      </c>
      <c r="BQ8" s="29" t="str">
        <f t="shared" ref="BQ8:BQ22" si="13">IF(BO8="","",(BO8*BP8))</f>
        <v/>
      </c>
      <c r="BS8" s="25">
        <v>2</v>
      </c>
      <c r="BT8" s="28"/>
      <c r="BU8" s="5" t="str">
        <f>IF(BV$2="","",HLOOKUP(BV$2,Instructions!$C$282:$V$298,3,FALSE))</f>
        <v/>
      </c>
      <c r="BV8" s="29" t="str">
        <f t="shared" ref="BV8:BV22" si="14">IF(BT8="","",(BT8*BU8))</f>
        <v/>
      </c>
      <c r="BX8" s="25">
        <v>2</v>
      </c>
      <c r="BY8" s="28"/>
      <c r="BZ8" s="5" t="str">
        <f>IF(CA$2="","",HLOOKUP(CA$2,Instructions!$C$282:$V$298,3,FALSE))</f>
        <v/>
      </c>
      <c r="CA8" s="29" t="str">
        <f t="shared" ref="CA8:CA22" si="15">IF(BY8="","",(BY8*BZ8))</f>
        <v/>
      </c>
      <c r="CC8" s="25">
        <v>2</v>
      </c>
      <c r="CD8" s="28"/>
      <c r="CE8" s="5" t="str">
        <f>IF(CF$2="","",HLOOKUP(CF$2,Instructions!$C$282:$V$298,3,FALSE))</f>
        <v/>
      </c>
      <c r="CF8" s="29" t="str">
        <f t="shared" ref="CF8:CF22" si="16">IF(CD8="","",(CD8*CE8))</f>
        <v/>
      </c>
      <c r="CH8" s="25">
        <v>2</v>
      </c>
      <c r="CI8" s="28"/>
      <c r="CJ8" s="5" t="str">
        <f>IF(CK$2="","",HLOOKUP(CK$2,Instructions!$C$282:$V$298,3,FALSE))</f>
        <v/>
      </c>
      <c r="CK8" s="29" t="str">
        <f t="shared" ref="CK8:CK22" si="17">IF(CI8="","",(CI8*CJ8))</f>
        <v/>
      </c>
      <c r="CM8" s="25">
        <v>2</v>
      </c>
      <c r="CN8" s="28"/>
      <c r="CO8" s="5" t="str">
        <f>IF(CP$2="","",HLOOKUP(CP$2,Instructions!$C$282:$V$298,3,FALSE))</f>
        <v/>
      </c>
      <c r="CP8" s="29" t="str">
        <f t="shared" ref="CP8:CP22" si="18">IF(CN8="","",(CN8*CO8))</f>
        <v/>
      </c>
      <c r="CR8" s="25">
        <v>2</v>
      </c>
      <c r="CS8" s="28"/>
      <c r="CT8" s="5" t="str">
        <f>IF(CU$2="","",HLOOKUP(CU$2,Instructions!$C$282:$V$298,3,FALSE))</f>
        <v/>
      </c>
      <c r="CU8" s="29" t="str">
        <f t="shared" ref="CU8:CU22" si="19">IF(CS8="","",(CS8*CT8))</f>
        <v/>
      </c>
      <c r="CW8" s="25">
        <v>2</v>
      </c>
      <c r="CX8" s="28"/>
      <c r="CY8" s="5" t="str">
        <f>IF(CZ$2="","",HLOOKUP(CZ$2,Instructions!$C$282:$V$298,3,FALSE))</f>
        <v/>
      </c>
      <c r="CZ8" s="29" t="str">
        <f t="shared" ref="CZ8:CZ22" si="20">IF(CX8="","",(CX8*CY8))</f>
        <v/>
      </c>
      <c r="DB8" s="25">
        <v>2</v>
      </c>
      <c r="DC8" s="28"/>
      <c r="DD8" s="5" t="str">
        <f>IF(DE$2="","",HLOOKUP(DE$2,Instructions!$C$282:$V$298,3,FALSE))</f>
        <v/>
      </c>
      <c r="DE8" s="29" t="str">
        <f t="shared" ref="DE8:DE22" si="21">IF(DC8="","",(DC8*DD8))</f>
        <v/>
      </c>
      <c r="DG8" s="25">
        <v>2</v>
      </c>
      <c r="DH8" s="28"/>
      <c r="DI8" s="5" t="str">
        <f>IF(DJ$2="","",HLOOKUP(DJ$2,Instructions!$C$282:$V$298,3,FALSE))</f>
        <v/>
      </c>
      <c r="DJ8" s="29" t="str">
        <f t="shared" ref="DJ8:DJ22" si="22">IF(DH8="","",(DH8*DI8))</f>
        <v/>
      </c>
      <c r="DL8" s="25">
        <v>2</v>
      </c>
      <c r="DM8" s="28"/>
      <c r="DN8" s="5" t="str">
        <f>IF(DO$2="","",HLOOKUP(DO$2,Instructions!$C$282:$V$298,3,FALSE))</f>
        <v/>
      </c>
      <c r="DO8" s="29" t="str">
        <f t="shared" ref="DO8:DO22" si="23">IF(DM8="","",(DM8*DN8))</f>
        <v/>
      </c>
      <c r="DQ8" s="25">
        <v>2</v>
      </c>
      <c r="DR8" s="28"/>
      <c r="DS8" s="5" t="str">
        <f>IF(DT$2="","",HLOOKUP(DT$2,Instructions!$C$282:$V$298,3,FALSE))</f>
        <v/>
      </c>
      <c r="DT8" s="29" t="str">
        <f t="shared" ref="DT8:DT22" si="24">IF(DR8="","",(DR8*DS8))</f>
        <v/>
      </c>
      <c r="DV8" s="25">
        <v>2</v>
      </c>
      <c r="DW8" s="28"/>
      <c r="DX8" s="5" t="str">
        <f>IF(DY$2="","",HLOOKUP(DY$2,Instructions!$C$282:$V$298,3,FALSE))</f>
        <v/>
      </c>
      <c r="DY8" s="29" t="str">
        <f t="shared" ref="DY8:DY22" si="25">IF(DW8="","",(DW8*DX8))</f>
        <v/>
      </c>
      <c r="EA8" s="25">
        <v>2</v>
      </c>
      <c r="EB8" s="28"/>
      <c r="EC8" s="5" t="str">
        <f>IF(ED$2="","",HLOOKUP(ED$2,Instructions!$C$282:$V$298,3,FALSE))</f>
        <v/>
      </c>
      <c r="ED8" s="29" t="str">
        <f t="shared" ref="ED8:ED22" si="26">IF(EB8="","",(EB8*EC8))</f>
        <v/>
      </c>
      <c r="EF8" s="25">
        <v>2</v>
      </c>
      <c r="EG8" s="28"/>
      <c r="EH8" s="5" t="str">
        <f>IF(EI$2="","",HLOOKUP(EI$2,Instructions!$C$282:$V$298,3,FALSE))</f>
        <v/>
      </c>
      <c r="EI8" s="29" t="str">
        <f t="shared" ref="EI8:EI22" si="27">IF(EG8="","",(EG8*EH8))</f>
        <v/>
      </c>
      <c r="EK8" s="25">
        <v>2</v>
      </c>
      <c r="EL8" s="28"/>
      <c r="EM8" s="5" t="str">
        <f>IF(EN$2="","",HLOOKUP(EN$2,Instructions!$C$282:$V$298,3,FALSE))</f>
        <v/>
      </c>
      <c r="EN8" s="29" t="str">
        <f t="shared" ref="EN8:EN22" si="28">IF(EL8="","",(EL8*EM8))</f>
        <v/>
      </c>
      <c r="EP8" s="25">
        <v>2</v>
      </c>
      <c r="EQ8" s="28"/>
      <c r="ER8" s="5" t="str">
        <f>IF(ES$2="","",HLOOKUP(ES$2,Instructions!$C$282:$V$298,3,FALSE))</f>
        <v/>
      </c>
      <c r="ES8" s="29" t="str">
        <f t="shared" ref="ES8:ES22" si="29">IF(EQ8="","",(EQ8*ER8))</f>
        <v/>
      </c>
      <c r="EU8" s="25">
        <v>2</v>
      </c>
      <c r="EV8" s="28"/>
      <c r="EW8" s="5" t="str">
        <f>IF(EX$2="","",HLOOKUP(EX$2,Instructions!$C$282:$V$298,3,FALSE))</f>
        <v/>
      </c>
      <c r="EX8" s="29" t="str">
        <f t="shared" ref="EX8:EX22" si="30">IF(EV8="","",(EV8*EW8))</f>
        <v/>
      </c>
      <c r="EZ8" s="25">
        <v>2</v>
      </c>
      <c r="FA8" s="28"/>
      <c r="FB8" s="5" t="str">
        <f>IF(FC$2="","",HLOOKUP(FC$2,Instructions!$C$282:$V$298,3,FALSE))</f>
        <v/>
      </c>
      <c r="FC8" s="29" t="str">
        <f t="shared" ref="FC8:FC22" si="31">IF(FA8="","",(FA8*FB8))</f>
        <v/>
      </c>
      <c r="FE8" s="25">
        <v>2</v>
      </c>
      <c r="FF8" s="28"/>
      <c r="FG8" s="5" t="str">
        <f>IF(FH$2="","",HLOOKUP(FH$2,Instructions!$C$282:$V$298,3,FALSE))</f>
        <v/>
      </c>
      <c r="FH8" s="29" t="str">
        <f t="shared" ref="FH8:FH22" si="32">IF(FF8="","",(FF8*FG8))</f>
        <v/>
      </c>
      <c r="FJ8" s="25">
        <v>2</v>
      </c>
      <c r="FK8" s="28"/>
      <c r="FL8" s="5" t="str">
        <f>IF(FM$2="","",HLOOKUP(FM$2,Instructions!$C$282:$V$298,3,FALSE))</f>
        <v/>
      </c>
      <c r="FM8" s="29" t="str">
        <f t="shared" ref="FM8:FM22" si="33">IF(FK8="","",(FK8*FL8))</f>
        <v/>
      </c>
      <c r="FO8" s="25">
        <v>2</v>
      </c>
      <c r="FP8" s="28"/>
      <c r="FQ8" s="5" t="str">
        <f>IF(FR$2="","",HLOOKUP(FR$2,Instructions!$C$282:$V$298,3,FALSE))</f>
        <v/>
      </c>
      <c r="FR8" s="29" t="str">
        <f t="shared" ref="FR8:FR22" si="34">IF(FP8="","",(FP8*FQ8))</f>
        <v/>
      </c>
      <c r="FT8" s="25">
        <v>2</v>
      </c>
      <c r="FU8" s="28"/>
      <c r="FV8" s="5" t="str">
        <f>IF(FW$2="","",HLOOKUP(FW$2,Instructions!$C$282:$V$298,3,FALSE))</f>
        <v/>
      </c>
      <c r="FW8" s="29" t="str">
        <f t="shared" ref="FW8:FW22" si="35">IF(FU8="","",(FU8*FV8))</f>
        <v/>
      </c>
      <c r="FY8" s="25">
        <v>2</v>
      </c>
      <c r="FZ8" s="28"/>
      <c r="GA8" s="5" t="str">
        <f>IF(GB$2="","",HLOOKUP(GB$2,Instructions!$C$282:$V$298,3,FALSE))</f>
        <v/>
      </c>
      <c r="GB8" s="29" t="str">
        <f t="shared" ref="GB8:GB22" si="36">IF(FZ8="","",(FZ8*GA8))</f>
        <v/>
      </c>
      <c r="GD8" s="25">
        <v>2</v>
      </c>
      <c r="GE8" s="28"/>
      <c r="GF8" s="5" t="str">
        <f>IF(GG$2="","",HLOOKUP(GG$2,Instructions!$C$282:$V$298,3,FALSE))</f>
        <v/>
      </c>
      <c r="GG8" s="29" t="str">
        <f t="shared" ref="GG8:GG22" si="37">IF(GE8="","",(GE8*GF8))</f>
        <v/>
      </c>
      <c r="GI8" s="25">
        <v>2</v>
      </c>
      <c r="GJ8" s="28"/>
      <c r="GK8" s="5" t="str">
        <f>IF(GL$2="","",HLOOKUP(GL$2,Instructions!$C$282:$V$298,3,FALSE))</f>
        <v/>
      </c>
      <c r="GL8" s="29" t="str">
        <f t="shared" ref="GL8:GL22" si="38">IF(GJ8="","",(GJ8*GK8))</f>
        <v/>
      </c>
      <c r="GN8" s="25">
        <v>2</v>
      </c>
      <c r="GO8" s="28"/>
      <c r="GP8" s="5" t="str">
        <f>IF(GQ$2="","",HLOOKUP(GQ$2,Instructions!$C$282:$V$298,3,FALSE))</f>
        <v/>
      </c>
      <c r="GQ8" s="29" t="str">
        <f t="shared" ref="GQ8:GQ22" si="39">IF(GO8="","",(GO8*GP8))</f>
        <v/>
      </c>
    </row>
    <row r="9" spans="1:199" x14ac:dyDescent="0.3">
      <c r="A9" s="25">
        <v>3</v>
      </c>
      <c r="B9" s="28"/>
      <c r="C9" s="5" t="str">
        <f>IF(D$2="","",HLOOKUP(D$2,Instructions!$C$282:$V$298,4,FALSE))</f>
        <v/>
      </c>
      <c r="D9" s="29" t="str">
        <f t="shared" si="0"/>
        <v/>
      </c>
      <c r="F9" s="25">
        <v>3</v>
      </c>
      <c r="G9" s="28"/>
      <c r="H9" s="5" t="str">
        <f>IF(I$2="","",HLOOKUP(I$2,Instructions!$C$282:$V$298,4,FALSE))</f>
        <v/>
      </c>
      <c r="I9" s="29" t="str">
        <f t="shared" si="1"/>
        <v/>
      </c>
      <c r="K9" s="25">
        <v>3</v>
      </c>
      <c r="L9" s="28"/>
      <c r="M9" s="5" t="str">
        <f>IF(N$2="","",HLOOKUP(N$2,Instructions!$C$282:$V$298,4,FALSE))</f>
        <v/>
      </c>
      <c r="N9" s="29" t="str">
        <f t="shared" si="2"/>
        <v/>
      </c>
      <c r="P9" s="25">
        <v>3</v>
      </c>
      <c r="Q9" s="28"/>
      <c r="R9" s="5" t="str">
        <f>IF(S$2="","",HLOOKUP(S$2,Instructions!$C$282:$V$298,4,FALSE))</f>
        <v/>
      </c>
      <c r="S9" s="29" t="str">
        <f t="shared" si="3"/>
        <v/>
      </c>
      <c r="U9" s="25">
        <v>3</v>
      </c>
      <c r="V9" s="28"/>
      <c r="W9" s="5" t="str">
        <f>IF(X$2="","",HLOOKUP(X$2,Instructions!$C$282:$V$298,4,FALSE))</f>
        <v/>
      </c>
      <c r="X9" s="29" t="str">
        <f t="shared" si="4"/>
        <v/>
      </c>
      <c r="Z9" s="25">
        <v>3</v>
      </c>
      <c r="AA9" s="28"/>
      <c r="AB9" s="5" t="str">
        <f>IF(AC$2="","",HLOOKUP(AC$2,Instructions!$C$282:$V$298,4,FALSE))</f>
        <v/>
      </c>
      <c r="AC9" s="29" t="str">
        <f t="shared" si="5"/>
        <v/>
      </c>
      <c r="AE9" s="25">
        <v>3</v>
      </c>
      <c r="AF9" s="28"/>
      <c r="AG9" s="5" t="str">
        <f>IF(AH$2="","",HLOOKUP(AH$2,Instructions!$C$282:$V$298,4,FALSE))</f>
        <v/>
      </c>
      <c r="AH9" s="29" t="str">
        <f t="shared" si="6"/>
        <v/>
      </c>
      <c r="AJ9" s="25">
        <v>3</v>
      </c>
      <c r="AK9" s="28"/>
      <c r="AL9" s="5" t="str">
        <f>IF(AM$2="","",HLOOKUP(AM$2,Instructions!$C$282:$V$298,4,FALSE))</f>
        <v/>
      </c>
      <c r="AM9" s="29" t="str">
        <f t="shared" si="7"/>
        <v/>
      </c>
      <c r="AO9" s="25">
        <v>3</v>
      </c>
      <c r="AP9" s="28"/>
      <c r="AQ9" s="5">
        <f>IF(AR$2="","",HLOOKUP(AR$2,Instructions!$C$282:$V$298,4,FALSE))</f>
        <v>1</v>
      </c>
      <c r="AR9" s="29" t="str">
        <f t="shared" si="8"/>
        <v/>
      </c>
      <c r="AT9" s="25">
        <v>3</v>
      </c>
      <c r="AU9" s="28"/>
      <c r="AV9" s="5">
        <f>IF(AW$2="","",HLOOKUP(AW$2,Instructions!$C$282:$V$298,4,FALSE))</f>
        <v>1</v>
      </c>
      <c r="AW9" s="29" t="str">
        <f t="shared" si="9"/>
        <v/>
      </c>
      <c r="AY9" s="25">
        <v>3</v>
      </c>
      <c r="AZ9" s="28"/>
      <c r="BA9" s="5" t="str">
        <f>IF(BB$2="","",HLOOKUP(BB$2,Instructions!$C$282:$V$298,4,FALSE))</f>
        <v/>
      </c>
      <c r="BB9" s="29" t="str">
        <f t="shared" si="10"/>
        <v/>
      </c>
      <c r="BD9" s="25">
        <v>3</v>
      </c>
      <c r="BE9" s="28"/>
      <c r="BF9" s="5" t="str">
        <f>IF(BG$2="","",HLOOKUP(BG$2,Instructions!$C$282:$V$298,4,FALSE))</f>
        <v/>
      </c>
      <c r="BG9" s="29" t="str">
        <f t="shared" si="11"/>
        <v/>
      </c>
      <c r="BI9" s="25">
        <v>3</v>
      </c>
      <c r="BJ9" s="28"/>
      <c r="BK9" s="5" t="str">
        <f>IF(BL$2="","",HLOOKUP(BL$2,Instructions!$C$282:$V$298,4,FALSE))</f>
        <v/>
      </c>
      <c r="BL9" s="29" t="str">
        <f t="shared" si="12"/>
        <v/>
      </c>
      <c r="BN9" s="25">
        <v>3</v>
      </c>
      <c r="BO9" s="28"/>
      <c r="BP9" s="5" t="str">
        <f>IF(BQ$2="","",HLOOKUP(BQ$2,Instructions!$C$282:$V$298,4,FALSE))</f>
        <v/>
      </c>
      <c r="BQ9" s="29" t="str">
        <f t="shared" si="13"/>
        <v/>
      </c>
      <c r="BS9" s="25">
        <v>3</v>
      </c>
      <c r="BT9" s="28"/>
      <c r="BU9" s="5" t="str">
        <f>IF(BV$2="","",HLOOKUP(BV$2,Instructions!$C$282:$V$298,4,FALSE))</f>
        <v/>
      </c>
      <c r="BV9" s="29" t="str">
        <f t="shared" si="14"/>
        <v/>
      </c>
      <c r="BX9" s="25">
        <v>3</v>
      </c>
      <c r="BY9" s="28"/>
      <c r="BZ9" s="5" t="str">
        <f>IF(CA$2="","",HLOOKUP(CA$2,Instructions!$C$282:$V$298,4,FALSE))</f>
        <v/>
      </c>
      <c r="CA9" s="29" t="str">
        <f t="shared" si="15"/>
        <v/>
      </c>
      <c r="CC9" s="25">
        <v>3</v>
      </c>
      <c r="CD9" s="28"/>
      <c r="CE9" s="5" t="str">
        <f>IF(CF$2="","",HLOOKUP(CF$2,Instructions!$C$282:$V$298,4,FALSE))</f>
        <v/>
      </c>
      <c r="CF9" s="29" t="str">
        <f t="shared" si="16"/>
        <v/>
      </c>
      <c r="CH9" s="25">
        <v>3</v>
      </c>
      <c r="CI9" s="28"/>
      <c r="CJ9" s="5" t="str">
        <f>IF(CK$2="","",HLOOKUP(CK$2,Instructions!$C$282:$V$298,4,FALSE))</f>
        <v/>
      </c>
      <c r="CK9" s="29" t="str">
        <f t="shared" si="17"/>
        <v/>
      </c>
      <c r="CM9" s="25">
        <v>3</v>
      </c>
      <c r="CN9" s="28"/>
      <c r="CO9" s="5" t="str">
        <f>IF(CP$2="","",HLOOKUP(CP$2,Instructions!$C$282:$V$298,4,FALSE))</f>
        <v/>
      </c>
      <c r="CP9" s="29" t="str">
        <f t="shared" si="18"/>
        <v/>
      </c>
      <c r="CR9" s="25">
        <v>3</v>
      </c>
      <c r="CS9" s="28"/>
      <c r="CT9" s="5" t="str">
        <f>IF(CU$2="","",HLOOKUP(CU$2,Instructions!$C$282:$V$298,4,FALSE))</f>
        <v/>
      </c>
      <c r="CU9" s="29" t="str">
        <f t="shared" si="19"/>
        <v/>
      </c>
      <c r="CW9" s="25">
        <v>3</v>
      </c>
      <c r="CX9" s="28"/>
      <c r="CY9" s="5" t="str">
        <f>IF(CZ$2="","",HLOOKUP(CZ$2,Instructions!$C$282:$V$298,4,FALSE))</f>
        <v/>
      </c>
      <c r="CZ9" s="29" t="str">
        <f t="shared" si="20"/>
        <v/>
      </c>
      <c r="DB9" s="25">
        <v>3</v>
      </c>
      <c r="DC9" s="28"/>
      <c r="DD9" s="5" t="str">
        <f>IF(DE$2="","",HLOOKUP(DE$2,Instructions!$C$282:$V$298,4,FALSE))</f>
        <v/>
      </c>
      <c r="DE9" s="29" t="str">
        <f t="shared" si="21"/>
        <v/>
      </c>
      <c r="DG9" s="25">
        <v>3</v>
      </c>
      <c r="DH9" s="28"/>
      <c r="DI9" s="5" t="str">
        <f>IF(DJ$2="","",HLOOKUP(DJ$2,Instructions!$C$282:$V$298,4,FALSE))</f>
        <v/>
      </c>
      <c r="DJ9" s="29" t="str">
        <f t="shared" si="22"/>
        <v/>
      </c>
      <c r="DL9" s="25">
        <v>3</v>
      </c>
      <c r="DM9" s="28"/>
      <c r="DN9" s="5" t="str">
        <f>IF(DO$2="","",HLOOKUP(DO$2,Instructions!$C$282:$V$298,4,FALSE))</f>
        <v/>
      </c>
      <c r="DO9" s="29" t="str">
        <f t="shared" si="23"/>
        <v/>
      </c>
      <c r="DQ9" s="25">
        <v>3</v>
      </c>
      <c r="DR9" s="28"/>
      <c r="DS9" s="5" t="str">
        <f>IF(DT$2="","",HLOOKUP(DT$2,Instructions!$C$282:$V$298,4,FALSE))</f>
        <v/>
      </c>
      <c r="DT9" s="29" t="str">
        <f t="shared" si="24"/>
        <v/>
      </c>
      <c r="DV9" s="25">
        <v>3</v>
      </c>
      <c r="DW9" s="28"/>
      <c r="DX9" s="5" t="str">
        <f>IF(DY$2="","",HLOOKUP(DY$2,Instructions!$C$282:$V$298,4,FALSE))</f>
        <v/>
      </c>
      <c r="DY9" s="29" t="str">
        <f t="shared" si="25"/>
        <v/>
      </c>
      <c r="EA9" s="25">
        <v>3</v>
      </c>
      <c r="EB9" s="28"/>
      <c r="EC9" s="5" t="str">
        <f>IF(ED$2="","",HLOOKUP(ED$2,Instructions!$C$282:$V$298,4,FALSE))</f>
        <v/>
      </c>
      <c r="ED9" s="29" t="str">
        <f t="shared" si="26"/>
        <v/>
      </c>
      <c r="EF9" s="25">
        <v>3</v>
      </c>
      <c r="EG9" s="28"/>
      <c r="EH9" s="5" t="str">
        <f>IF(EI$2="","",HLOOKUP(EI$2,Instructions!$C$282:$V$298,4,FALSE))</f>
        <v/>
      </c>
      <c r="EI9" s="29" t="str">
        <f t="shared" si="27"/>
        <v/>
      </c>
      <c r="EK9" s="25">
        <v>3</v>
      </c>
      <c r="EL9" s="28"/>
      <c r="EM9" s="5" t="str">
        <f>IF(EN$2="","",HLOOKUP(EN$2,Instructions!$C$282:$V$298,4,FALSE))</f>
        <v/>
      </c>
      <c r="EN9" s="29" t="str">
        <f t="shared" si="28"/>
        <v/>
      </c>
      <c r="EP9" s="25">
        <v>3</v>
      </c>
      <c r="EQ9" s="28"/>
      <c r="ER9" s="5" t="str">
        <f>IF(ES$2="","",HLOOKUP(ES$2,Instructions!$C$282:$V$298,4,FALSE))</f>
        <v/>
      </c>
      <c r="ES9" s="29" t="str">
        <f t="shared" si="29"/>
        <v/>
      </c>
      <c r="EU9" s="25">
        <v>3</v>
      </c>
      <c r="EV9" s="28"/>
      <c r="EW9" s="5" t="str">
        <f>IF(EX$2="","",HLOOKUP(EX$2,Instructions!$C$282:$V$298,4,FALSE))</f>
        <v/>
      </c>
      <c r="EX9" s="29" t="str">
        <f t="shared" si="30"/>
        <v/>
      </c>
      <c r="EZ9" s="25">
        <v>3</v>
      </c>
      <c r="FA9" s="28"/>
      <c r="FB9" s="5" t="str">
        <f>IF(FC$2="","",HLOOKUP(FC$2,Instructions!$C$282:$V$298,4,FALSE))</f>
        <v/>
      </c>
      <c r="FC9" s="29" t="str">
        <f t="shared" si="31"/>
        <v/>
      </c>
      <c r="FE9" s="25">
        <v>3</v>
      </c>
      <c r="FF9" s="28"/>
      <c r="FG9" s="5" t="str">
        <f>IF(FH$2="","",HLOOKUP(FH$2,Instructions!$C$282:$V$298,4,FALSE))</f>
        <v/>
      </c>
      <c r="FH9" s="29" t="str">
        <f t="shared" si="32"/>
        <v/>
      </c>
      <c r="FJ9" s="25">
        <v>3</v>
      </c>
      <c r="FK9" s="28"/>
      <c r="FL9" s="5" t="str">
        <f>IF(FM$2="","",HLOOKUP(FM$2,Instructions!$C$282:$V$298,4,FALSE))</f>
        <v/>
      </c>
      <c r="FM9" s="29" t="str">
        <f t="shared" si="33"/>
        <v/>
      </c>
      <c r="FO9" s="25">
        <v>3</v>
      </c>
      <c r="FP9" s="28"/>
      <c r="FQ9" s="5" t="str">
        <f>IF(FR$2="","",HLOOKUP(FR$2,Instructions!$C$282:$V$298,4,FALSE))</f>
        <v/>
      </c>
      <c r="FR9" s="29" t="str">
        <f t="shared" si="34"/>
        <v/>
      </c>
      <c r="FT9" s="25">
        <v>3</v>
      </c>
      <c r="FU9" s="28"/>
      <c r="FV9" s="5" t="str">
        <f>IF(FW$2="","",HLOOKUP(FW$2,Instructions!$C$282:$V$298,4,FALSE))</f>
        <v/>
      </c>
      <c r="FW9" s="29" t="str">
        <f t="shared" si="35"/>
        <v/>
      </c>
      <c r="FY9" s="25">
        <v>3</v>
      </c>
      <c r="FZ9" s="28"/>
      <c r="GA9" s="5" t="str">
        <f>IF(GB$2="","",HLOOKUP(GB$2,Instructions!$C$282:$V$298,4,FALSE))</f>
        <v/>
      </c>
      <c r="GB9" s="29" t="str">
        <f t="shared" si="36"/>
        <v/>
      </c>
      <c r="GD9" s="25">
        <v>3</v>
      </c>
      <c r="GE9" s="28"/>
      <c r="GF9" s="5" t="str">
        <f>IF(GG$2="","",HLOOKUP(GG$2,Instructions!$C$282:$V$298,4,FALSE))</f>
        <v/>
      </c>
      <c r="GG9" s="29" t="str">
        <f t="shared" si="37"/>
        <v/>
      </c>
      <c r="GI9" s="25">
        <v>3</v>
      </c>
      <c r="GJ9" s="28"/>
      <c r="GK9" s="5" t="str">
        <f>IF(GL$2="","",HLOOKUP(GL$2,Instructions!$C$282:$V$298,4,FALSE))</f>
        <v/>
      </c>
      <c r="GL9" s="29" t="str">
        <f t="shared" si="38"/>
        <v/>
      </c>
      <c r="GN9" s="25">
        <v>3</v>
      </c>
      <c r="GO9" s="28"/>
      <c r="GP9" s="5" t="str">
        <f>IF(GQ$2="","",HLOOKUP(GQ$2,Instructions!$C$282:$V$298,4,FALSE))</f>
        <v/>
      </c>
      <c r="GQ9" s="29" t="str">
        <f t="shared" si="39"/>
        <v/>
      </c>
    </row>
    <row r="10" spans="1:199" x14ac:dyDescent="0.3">
      <c r="A10" s="25">
        <v>4</v>
      </c>
      <c r="B10" s="28"/>
      <c r="C10" s="5" t="str">
        <f>IF(D$2="","",HLOOKUP(D$2,Instructions!$C$282:$V$298,5,FALSE))</f>
        <v/>
      </c>
      <c r="D10" s="29" t="str">
        <f t="shared" si="0"/>
        <v/>
      </c>
      <c r="F10" s="25">
        <v>4</v>
      </c>
      <c r="G10" s="28"/>
      <c r="H10" s="5" t="str">
        <f>IF(I$2="","",HLOOKUP(I$2,Instructions!$C$282:$V$298,5,FALSE))</f>
        <v/>
      </c>
      <c r="I10" s="29" t="str">
        <f t="shared" si="1"/>
        <v/>
      </c>
      <c r="K10" s="25">
        <v>4</v>
      </c>
      <c r="L10" s="28"/>
      <c r="M10" s="5" t="str">
        <f>IF(N$2="","",HLOOKUP(N$2,Instructions!$C$282:$V$298,5,FALSE))</f>
        <v/>
      </c>
      <c r="N10" s="29" t="str">
        <f t="shared" si="2"/>
        <v/>
      </c>
      <c r="P10" s="25">
        <v>4</v>
      </c>
      <c r="Q10" s="28"/>
      <c r="R10" s="5" t="str">
        <f>IF(S$2="","",HLOOKUP(S$2,Instructions!$C$282:$V$298,5,FALSE))</f>
        <v/>
      </c>
      <c r="S10" s="29" t="str">
        <f t="shared" si="3"/>
        <v/>
      </c>
      <c r="U10" s="25">
        <v>4</v>
      </c>
      <c r="V10" s="28"/>
      <c r="W10" s="5" t="str">
        <f>IF(X$2="","",HLOOKUP(X$2,Instructions!$C$282:$V$298,5,FALSE))</f>
        <v/>
      </c>
      <c r="X10" s="29" t="str">
        <f t="shared" si="4"/>
        <v/>
      </c>
      <c r="Z10" s="25">
        <v>4</v>
      </c>
      <c r="AA10" s="28"/>
      <c r="AB10" s="5" t="str">
        <f>IF(AC$2="","",HLOOKUP(AC$2,Instructions!$C$282:$V$298,5,FALSE))</f>
        <v/>
      </c>
      <c r="AC10" s="29" t="str">
        <f t="shared" si="5"/>
        <v/>
      </c>
      <c r="AE10" s="25">
        <v>4</v>
      </c>
      <c r="AF10" s="28"/>
      <c r="AG10" s="5" t="str">
        <f>IF(AH$2="","",HLOOKUP(AH$2,Instructions!$C$282:$V$298,5,FALSE))</f>
        <v/>
      </c>
      <c r="AH10" s="29" t="str">
        <f t="shared" si="6"/>
        <v/>
      </c>
      <c r="AJ10" s="25">
        <v>4</v>
      </c>
      <c r="AK10" s="28"/>
      <c r="AL10" s="5" t="str">
        <f>IF(AM$2="","",HLOOKUP(AM$2,Instructions!$C$282:$V$298,5,FALSE))</f>
        <v/>
      </c>
      <c r="AM10" s="29" t="str">
        <f t="shared" si="7"/>
        <v/>
      </c>
      <c r="AO10" s="25">
        <v>4</v>
      </c>
      <c r="AP10" s="28"/>
      <c r="AQ10" s="5">
        <f>IF(AR$2="","",HLOOKUP(AR$2,Instructions!$C$282:$V$298,5,FALSE))</f>
        <v>1</v>
      </c>
      <c r="AR10" s="29" t="str">
        <f t="shared" si="8"/>
        <v/>
      </c>
      <c r="AT10" s="25">
        <v>4</v>
      </c>
      <c r="AU10" s="28"/>
      <c r="AV10" s="5">
        <f>IF(AW$2="","",HLOOKUP(AW$2,Instructions!$C$282:$V$298,5,FALSE))</f>
        <v>1</v>
      </c>
      <c r="AW10" s="29" t="str">
        <f t="shared" si="9"/>
        <v/>
      </c>
      <c r="AY10" s="25">
        <v>4</v>
      </c>
      <c r="AZ10" s="28"/>
      <c r="BA10" s="5" t="str">
        <f>IF(BB$2="","",HLOOKUP(BB$2,Instructions!$C$282:$V$298,5,FALSE))</f>
        <v/>
      </c>
      <c r="BB10" s="29" t="str">
        <f t="shared" si="10"/>
        <v/>
      </c>
      <c r="BD10" s="25">
        <v>4</v>
      </c>
      <c r="BE10" s="28"/>
      <c r="BF10" s="5" t="str">
        <f>IF(BG$2="","",HLOOKUP(BG$2,Instructions!$C$282:$V$298,5,FALSE))</f>
        <v/>
      </c>
      <c r="BG10" s="29" t="str">
        <f t="shared" si="11"/>
        <v/>
      </c>
      <c r="BI10" s="25">
        <v>4</v>
      </c>
      <c r="BJ10" s="28"/>
      <c r="BK10" s="5" t="str">
        <f>IF(BL$2="","",HLOOKUP(BL$2,Instructions!$C$282:$V$298,5,FALSE))</f>
        <v/>
      </c>
      <c r="BL10" s="29" t="str">
        <f t="shared" si="12"/>
        <v/>
      </c>
      <c r="BN10" s="25">
        <v>4</v>
      </c>
      <c r="BO10" s="28"/>
      <c r="BP10" s="5" t="str">
        <f>IF(BQ$2="","",HLOOKUP(BQ$2,Instructions!$C$282:$V$298,5,FALSE))</f>
        <v/>
      </c>
      <c r="BQ10" s="29" t="str">
        <f t="shared" si="13"/>
        <v/>
      </c>
      <c r="BS10" s="25">
        <v>4</v>
      </c>
      <c r="BT10" s="28"/>
      <c r="BU10" s="5" t="str">
        <f>IF(BV$2="","",HLOOKUP(BV$2,Instructions!$C$282:$V$298,5,FALSE))</f>
        <v/>
      </c>
      <c r="BV10" s="29" t="str">
        <f t="shared" si="14"/>
        <v/>
      </c>
      <c r="BX10" s="25">
        <v>4</v>
      </c>
      <c r="BY10" s="28"/>
      <c r="BZ10" s="5" t="str">
        <f>IF(CA$2="","",HLOOKUP(CA$2,Instructions!$C$282:$V$298,5,FALSE))</f>
        <v/>
      </c>
      <c r="CA10" s="29" t="str">
        <f t="shared" si="15"/>
        <v/>
      </c>
      <c r="CC10" s="25">
        <v>4</v>
      </c>
      <c r="CD10" s="28"/>
      <c r="CE10" s="5" t="str">
        <f>IF(CF$2="","",HLOOKUP(CF$2,Instructions!$C$282:$V$298,5,FALSE))</f>
        <v/>
      </c>
      <c r="CF10" s="29" t="str">
        <f t="shared" si="16"/>
        <v/>
      </c>
      <c r="CH10" s="25">
        <v>4</v>
      </c>
      <c r="CI10" s="28"/>
      <c r="CJ10" s="5" t="str">
        <f>IF(CK$2="","",HLOOKUP(CK$2,Instructions!$C$282:$V$298,5,FALSE))</f>
        <v/>
      </c>
      <c r="CK10" s="29" t="str">
        <f t="shared" si="17"/>
        <v/>
      </c>
      <c r="CM10" s="25">
        <v>4</v>
      </c>
      <c r="CN10" s="28"/>
      <c r="CO10" s="5" t="str">
        <f>IF(CP$2="","",HLOOKUP(CP$2,Instructions!$C$282:$V$298,5,FALSE))</f>
        <v/>
      </c>
      <c r="CP10" s="29" t="str">
        <f t="shared" si="18"/>
        <v/>
      </c>
      <c r="CR10" s="25">
        <v>4</v>
      </c>
      <c r="CS10" s="28"/>
      <c r="CT10" s="5" t="str">
        <f>IF(CU$2="","",HLOOKUP(CU$2,Instructions!$C$282:$V$298,5,FALSE))</f>
        <v/>
      </c>
      <c r="CU10" s="29" t="str">
        <f t="shared" si="19"/>
        <v/>
      </c>
      <c r="CW10" s="25">
        <v>4</v>
      </c>
      <c r="CX10" s="28"/>
      <c r="CY10" s="5" t="str">
        <f>IF(CZ$2="","",HLOOKUP(CZ$2,Instructions!$C$282:$V$298,5,FALSE))</f>
        <v/>
      </c>
      <c r="CZ10" s="29" t="str">
        <f t="shared" si="20"/>
        <v/>
      </c>
      <c r="DB10" s="25">
        <v>4</v>
      </c>
      <c r="DC10" s="28"/>
      <c r="DD10" s="5" t="str">
        <f>IF(DE$2="","",HLOOKUP(DE$2,Instructions!$C$282:$V$298,5,FALSE))</f>
        <v/>
      </c>
      <c r="DE10" s="29" t="str">
        <f t="shared" si="21"/>
        <v/>
      </c>
      <c r="DG10" s="25">
        <v>4</v>
      </c>
      <c r="DH10" s="28"/>
      <c r="DI10" s="5" t="str">
        <f>IF(DJ$2="","",HLOOKUP(DJ$2,Instructions!$C$282:$V$298,5,FALSE))</f>
        <v/>
      </c>
      <c r="DJ10" s="29" t="str">
        <f t="shared" si="22"/>
        <v/>
      </c>
      <c r="DL10" s="25">
        <v>4</v>
      </c>
      <c r="DM10" s="28"/>
      <c r="DN10" s="5" t="str">
        <f>IF(DO$2="","",HLOOKUP(DO$2,Instructions!$C$282:$V$298,5,FALSE))</f>
        <v/>
      </c>
      <c r="DO10" s="29" t="str">
        <f t="shared" si="23"/>
        <v/>
      </c>
      <c r="DQ10" s="25">
        <v>4</v>
      </c>
      <c r="DR10" s="28"/>
      <c r="DS10" s="5" t="str">
        <f>IF(DT$2="","",HLOOKUP(DT$2,Instructions!$C$282:$V$298,5,FALSE))</f>
        <v/>
      </c>
      <c r="DT10" s="29" t="str">
        <f t="shared" si="24"/>
        <v/>
      </c>
      <c r="DV10" s="25">
        <v>4</v>
      </c>
      <c r="DW10" s="28"/>
      <c r="DX10" s="5" t="str">
        <f>IF(DY$2="","",HLOOKUP(DY$2,Instructions!$C$282:$V$298,5,FALSE))</f>
        <v/>
      </c>
      <c r="DY10" s="29" t="str">
        <f t="shared" si="25"/>
        <v/>
      </c>
      <c r="EA10" s="25">
        <v>4</v>
      </c>
      <c r="EB10" s="28"/>
      <c r="EC10" s="5" t="str">
        <f>IF(ED$2="","",HLOOKUP(ED$2,Instructions!$C$282:$V$298,5,FALSE))</f>
        <v/>
      </c>
      <c r="ED10" s="29" t="str">
        <f t="shared" si="26"/>
        <v/>
      </c>
      <c r="EF10" s="25">
        <v>4</v>
      </c>
      <c r="EG10" s="28"/>
      <c r="EH10" s="5" t="str">
        <f>IF(EI$2="","",HLOOKUP(EI$2,Instructions!$C$282:$V$298,5,FALSE))</f>
        <v/>
      </c>
      <c r="EI10" s="29" t="str">
        <f t="shared" si="27"/>
        <v/>
      </c>
      <c r="EK10" s="25">
        <v>4</v>
      </c>
      <c r="EL10" s="28"/>
      <c r="EM10" s="5" t="str">
        <f>IF(EN$2="","",HLOOKUP(EN$2,Instructions!$C$282:$V$298,5,FALSE))</f>
        <v/>
      </c>
      <c r="EN10" s="29" t="str">
        <f t="shared" si="28"/>
        <v/>
      </c>
      <c r="EP10" s="25">
        <v>4</v>
      </c>
      <c r="EQ10" s="28"/>
      <c r="ER10" s="5" t="str">
        <f>IF(ES$2="","",HLOOKUP(ES$2,Instructions!$C$282:$V$298,5,FALSE))</f>
        <v/>
      </c>
      <c r="ES10" s="29" t="str">
        <f t="shared" si="29"/>
        <v/>
      </c>
      <c r="EU10" s="25">
        <v>4</v>
      </c>
      <c r="EV10" s="28"/>
      <c r="EW10" s="5" t="str">
        <f>IF(EX$2="","",HLOOKUP(EX$2,Instructions!$C$282:$V$298,5,FALSE))</f>
        <v/>
      </c>
      <c r="EX10" s="29" t="str">
        <f t="shared" si="30"/>
        <v/>
      </c>
      <c r="EZ10" s="25">
        <v>4</v>
      </c>
      <c r="FA10" s="28"/>
      <c r="FB10" s="5" t="str">
        <f>IF(FC$2="","",HLOOKUP(FC$2,Instructions!$C$282:$V$298,5,FALSE))</f>
        <v/>
      </c>
      <c r="FC10" s="29" t="str">
        <f t="shared" si="31"/>
        <v/>
      </c>
      <c r="FE10" s="25">
        <v>4</v>
      </c>
      <c r="FF10" s="28"/>
      <c r="FG10" s="5" t="str">
        <f>IF(FH$2="","",HLOOKUP(FH$2,Instructions!$C$282:$V$298,5,FALSE))</f>
        <v/>
      </c>
      <c r="FH10" s="29" t="str">
        <f t="shared" si="32"/>
        <v/>
      </c>
      <c r="FJ10" s="25">
        <v>4</v>
      </c>
      <c r="FK10" s="28"/>
      <c r="FL10" s="5" t="str">
        <f>IF(FM$2="","",HLOOKUP(FM$2,Instructions!$C$282:$V$298,5,FALSE))</f>
        <v/>
      </c>
      <c r="FM10" s="29" t="str">
        <f t="shared" si="33"/>
        <v/>
      </c>
      <c r="FO10" s="25">
        <v>4</v>
      </c>
      <c r="FP10" s="28"/>
      <c r="FQ10" s="5" t="str">
        <f>IF(FR$2="","",HLOOKUP(FR$2,Instructions!$C$282:$V$298,5,FALSE))</f>
        <v/>
      </c>
      <c r="FR10" s="29" t="str">
        <f t="shared" si="34"/>
        <v/>
      </c>
      <c r="FT10" s="25">
        <v>4</v>
      </c>
      <c r="FU10" s="28"/>
      <c r="FV10" s="5" t="str">
        <f>IF(FW$2="","",HLOOKUP(FW$2,Instructions!$C$282:$V$298,5,FALSE))</f>
        <v/>
      </c>
      <c r="FW10" s="29" t="str">
        <f t="shared" si="35"/>
        <v/>
      </c>
      <c r="FY10" s="25">
        <v>4</v>
      </c>
      <c r="FZ10" s="28"/>
      <c r="GA10" s="5" t="str">
        <f>IF(GB$2="","",HLOOKUP(GB$2,Instructions!$C$282:$V$298,5,FALSE))</f>
        <v/>
      </c>
      <c r="GB10" s="29" t="str">
        <f t="shared" si="36"/>
        <v/>
      </c>
      <c r="GD10" s="25">
        <v>4</v>
      </c>
      <c r="GE10" s="28"/>
      <c r="GF10" s="5" t="str">
        <f>IF(GG$2="","",HLOOKUP(GG$2,Instructions!$C$282:$V$298,5,FALSE))</f>
        <v/>
      </c>
      <c r="GG10" s="29" t="str">
        <f t="shared" si="37"/>
        <v/>
      </c>
      <c r="GI10" s="25">
        <v>4</v>
      </c>
      <c r="GJ10" s="28"/>
      <c r="GK10" s="5" t="str">
        <f>IF(GL$2="","",HLOOKUP(GL$2,Instructions!$C$282:$V$298,5,FALSE))</f>
        <v/>
      </c>
      <c r="GL10" s="29" t="str">
        <f t="shared" si="38"/>
        <v/>
      </c>
      <c r="GN10" s="25">
        <v>4</v>
      </c>
      <c r="GO10" s="28"/>
      <c r="GP10" s="5" t="str">
        <f>IF(GQ$2="","",HLOOKUP(GQ$2,Instructions!$C$282:$V$298,5,FALSE))</f>
        <v/>
      </c>
      <c r="GQ10" s="29" t="str">
        <f t="shared" si="39"/>
        <v/>
      </c>
    </row>
    <row r="11" spans="1:199" x14ac:dyDescent="0.3">
      <c r="A11" s="25">
        <v>5</v>
      </c>
      <c r="B11" s="28"/>
      <c r="C11" s="5" t="str">
        <f>IF(D$2="","",HLOOKUP(D$2,Instructions!$C$282:$V$298,6,FALSE))</f>
        <v/>
      </c>
      <c r="D11" s="29" t="str">
        <f t="shared" si="0"/>
        <v/>
      </c>
      <c r="F11" s="25">
        <v>5</v>
      </c>
      <c r="G11" s="28"/>
      <c r="H11" s="5" t="str">
        <f>IF(I$2="","",HLOOKUP(I$2,Instructions!$C$282:$V$298,6,FALSE))</f>
        <v/>
      </c>
      <c r="I11" s="29" t="str">
        <f t="shared" si="1"/>
        <v/>
      </c>
      <c r="K11" s="25">
        <v>5</v>
      </c>
      <c r="L11" s="28"/>
      <c r="M11" s="5" t="str">
        <f>IF(N$2="","",HLOOKUP(N$2,Instructions!$C$282:$V$298,6,FALSE))</f>
        <v/>
      </c>
      <c r="N11" s="29" t="str">
        <f t="shared" si="2"/>
        <v/>
      </c>
      <c r="P11" s="25">
        <v>5</v>
      </c>
      <c r="Q11" s="28"/>
      <c r="R11" s="5" t="str">
        <f>IF(S$2="","",HLOOKUP(S$2,Instructions!$C$282:$V$298,6,FALSE))</f>
        <v/>
      </c>
      <c r="S11" s="29" t="str">
        <f t="shared" si="3"/>
        <v/>
      </c>
      <c r="U11" s="25">
        <v>5</v>
      </c>
      <c r="V11" s="28"/>
      <c r="W11" s="5" t="str">
        <f>IF(X$2="","",HLOOKUP(X$2,Instructions!$C$282:$V$298,6,FALSE))</f>
        <v/>
      </c>
      <c r="X11" s="29" t="str">
        <f t="shared" si="4"/>
        <v/>
      </c>
      <c r="Z11" s="25">
        <v>5</v>
      </c>
      <c r="AA11" s="28"/>
      <c r="AB11" s="5" t="str">
        <f>IF(AC$2="","",HLOOKUP(AC$2,Instructions!$C$282:$V$298,6,FALSE))</f>
        <v/>
      </c>
      <c r="AC11" s="29" t="str">
        <f t="shared" si="5"/>
        <v/>
      </c>
      <c r="AE11" s="25">
        <v>5</v>
      </c>
      <c r="AF11" s="28"/>
      <c r="AG11" s="5" t="str">
        <f>IF(AH$2="","",HLOOKUP(AH$2,Instructions!$C$282:$V$298,6,FALSE))</f>
        <v/>
      </c>
      <c r="AH11" s="29" t="str">
        <f t="shared" si="6"/>
        <v/>
      </c>
      <c r="AJ11" s="25">
        <v>5</v>
      </c>
      <c r="AK11" s="28"/>
      <c r="AL11" s="5" t="str">
        <f>IF(AM$2="","",HLOOKUP(AM$2,Instructions!$C$282:$V$298,6,FALSE))</f>
        <v/>
      </c>
      <c r="AM11" s="29" t="str">
        <f t="shared" si="7"/>
        <v/>
      </c>
      <c r="AO11" s="25">
        <v>5</v>
      </c>
      <c r="AP11" s="28"/>
      <c r="AQ11" s="5">
        <f>IF(AR$2="","",HLOOKUP(AR$2,Instructions!$C$282:$V$298,6,FALSE))</f>
        <v>2</v>
      </c>
      <c r="AR11" s="29" t="str">
        <f t="shared" si="8"/>
        <v/>
      </c>
      <c r="AT11" s="25">
        <v>5</v>
      </c>
      <c r="AU11" s="28"/>
      <c r="AV11" s="5">
        <f>IF(AW$2="","",HLOOKUP(AW$2,Instructions!$C$282:$V$298,6,FALSE))</f>
        <v>2</v>
      </c>
      <c r="AW11" s="29" t="str">
        <f t="shared" si="9"/>
        <v/>
      </c>
      <c r="AY11" s="25">
        <v>5</v>
      </c>
      <c r="AZ11" s="28"/>
      <c r="BA11" s="5" t="str">
        <f>IF(BB$2="","",HLOOKUP(BB$2,Instructions!$C$282:$V$298,6,FALSE))</f>
        <v/>
      </c>
      <c r="BB11" s="29" t="str">
        <f t="shared" si="10"/>
        <v/>
      </c>
      <c r="BD11" s="25">
        <v>5</v>
      </c>
      <c r="BE11" s="28"/>
      <c r="BF11" s="5" t="str">
        <f>IF(BG$2="","",HLOOKUP(BG$2,Instructions!$C$282:$V$298,6,FALSE))</f>
        <v/>
      </c>
      <c r="BG11" s="29" t="str">
        <f t="shared" si="11"/>
        <v/>
      </c>
      <c r="BI11" s="25">
        <v>5</v>
      </c>
      <c r="BJ11" s="28"/>
      <c r="BK11" s="5" t="str">
        <f>IF(BL$2="","",HLOOKUP(BL$2,Instructions!$C$282:$V$298,6,FALSE))</f>
        <v/>
      </c>
      <c r="BL11" s="29" t="str">
        <f t="shared" si="12"/>
        <v/>
      </c>
      <c r="BN11" s="25">
        <v>5</v>
      </c>
      <c r="BO11" s="28"/>
      <c r="BP11" s="5" t="str">
        <f>IF(BQ$2="","",HLOOKUP(BQ$2,Instructions!$C$282:$V$298,6,FALSE))</f>
        <v/>
      </c>
      <c r="BQ11" s="29" t="str">
        <f t="shared" si="13"/>
        <v/>
      </c>
      <c r="BS11" s="25">
        <v>5</v>
      </c>
      <c r="BT11" s="28"/>
      <c r="BU11" s="5" t="str">
        <f>IF(BV$2="","",HLOOKUP(BV$2,Instructions!$C$282:$V$298,6,FALSE))</f>
        <v/>
      </c>
      <c r="BV11" s="29" t="str">
        <f t="shared" si="14"/>
        <v/>
      </c>
      <c r="BX11" s="25">
        <v>5</v>
      </c>
      <c r="BY11" s="28"/>
      <c r="BZ11" s="5" t="str">
        <f>IF(CA$2="","",HLOOKUP(CA$2,Instructions!$C$282:$V$298,6,FALSE))</f>
        <v/>
      </c>
      <c r="CA11" s="29" t="str">
        <f t="shared" si="15"/>
        <v/>
      </c>
      <c r="CC11" s="25">
        <v>5</v>
      </c>
      <c r="CD11" s="28"/>
      <c r="CE11" s="5" t="str">
        <f>IF(CF$2="","",HLOOKUP(CF$2,Instructions!$C$282:$V$298,6,FALSE))</f>
        <v/>
      </c>
      <c r="CF11" s="29" t="str">
        <f t="shared" si="16"/>
        <v/>
      </c>
      <c r="CH11" s="25">
        <v>5</v>
      </c>
      <c r="CI11" s="28"/>
      <c r="CJ11" s="5" t="str">
        <f>IF(CK$2="","",HLOOKUP(CK$2,Instructions!$C$282:$V$298,6,FALSE))</f>
        <v/>
      </c>
      <c r="CK11" s="29" t="str">
        <f t="shared" si="17"/>
        <v/>
      </c>
      <c r="CM11" s="25">
        <v>5</v>
      </c>
      <c r="CN11" s="28"/>
      <c r="CO11" s="5" t="str">
        <f>IF(CP$2="","",HLOOKUP(CP$2,Instructions!$C$282:$V$298,6,FALSE))</f>
        <v/>
      </c>
      <c r="CP11" s="29" t="str">
        <f t="shared" si="18"/>
        <v/>
      </c>
      <c r="CR11" s="25">
        <v>5</v>
      </c>
      <c r="CS11" s="28"/>
      <c r="CT11" s="5" t="str">
        <f>IF(CU$2="","",HLOOKUP(CU$2,Instructions!$C$282:$V$298,6,FALSE))</f>
        <v/>
      </c>
      <c r="CU11" s="29" t="str">
        <f t="shared" si="19"/>
        <v/>
      </c>
      <c r="CW11" s="25">
        <v>5</v>
      </c>
      <c r="CX11" s="28"/>
      <c r="CY11" s="5" t="str">
        <f>IF(CZ$2="","",HLOOKUP(CZ$2,Instructions!$C$282:$V$298,6,FALSE))</f>
        <v/>
      </c>
      <c r="CZ11" s="29" t="str">
        <f t="shared" si="20"/>
        <v/>
      </c>
      <c r="DB11" s="25">
        <v>5</v>
      </c>
      <c r="DC11" s="28"/>
      <c r="DD11" s="5" t="str">
        <f>IF(DE$2="","",HLOOKUP(DE$2,Instructions!$C$282:$V$298,6,FALSE))</f>
        <v/>
      </c>
      <c r="DE11" s="29" t="str">
        <f t="shared" si="21"/>
        <v/>
      </c>
      <c r="DG11" s="25">
        <v>5</v>
      </c>
      <c r="DH11" s="28"/>
      <c r="DI11" s="5" t="str">
        <f>IF(DJ$2="","",HLOOKUP(DJ$2,Instructions!$C$282:$V$298,6,FALSE))</f>
        <v/>
      </c>
      <c r="DJ11" s="29" t="str">
        <f t="shared" si="22"/>
        <v/>
      </c>
      <c r="DL11" s="25">
        <v>5</v>
      </c>
      <c r="DM11" s="28"/>
      <c r="DN11" s="5" t="str">
        <f>IF(DO$2="","",HLOOKUP(DO$2,Instructions!$C$282:$V$298,6,FALSE))</f>
        <v/>
      </c>
      <c r="DO11" s="29" t="str">
        <f t="shared" si="23"/>
        <v/>
      </c>
      <c r="DQ11" s="25">
        <v>5</v>
      </c>
      <c r="DR11" s="28"/>
      <c r="DS11" s="5" t="str">
        <f>IF(DT$2="","",HLOOKUP(DT$2,Instructions!$C$282:$V$298,6,FALSE))</f>
        <v/>
      </c>
      <c r="DT11" s="29" t="str">
        <f t="shared" si="24"/>
        <v/>
      </c>
      <c r="DV11" s="25">
        <v>5</v>
      </c>
      <c r="DW11" s="28"/>
      <c r="DX11" s="5" t="str">
        <f>IF(DY$2="","",HLOOKUP(DY$2,Instructions!$C$282:$V$298,6,FALSE))</f>
        <v/>
      </c>
      <c r="DY11" s="29" t="str">
        <f t="shared" si="25"/>
        <v/>
      </c>
      <c r="EA11" s="25">
        <v>5</v>
      </c>
      <c r="EB11" s="28"/>
      <c r="EC11" s="5" t="str">
        <f>IF(ED$2="","",HLOOKUP(ED$2,Instructions!$C$282:$V$298,6,FALSE))</f>
        <v/>
      </c>
      <c r="ED11" s="29" t="str">
        <f t="shared" si="26"/>
        <v/>
      </c>
      <c r="EF11" s="25">
        <v>5</v>
      </c>
      <c r="EG11" s="28"/>
      <c r="EH11" s="5" t="str">
        <f>IF(EI$2="","",HLOOKUP(EI$2,Instructions!$C$282:$V$298,6,FALSE))</f>
        <v/>
      </c>
      <c r="EI11" s="29" t="str">
        <f t="shared" si="27"/>
        <v/>
      </c>
      <c r="EK11" s="25">
        <v>5</v>
      </c>
      <c r="EL11" s="28"/>
      <c r="EM11" s="5" t="str">
        <f>IF(EN$2="","",HLOOKUP(EN$2,Instructions!$C$282:$V$298,6,FALSE))</f>
        <v/>
      </c>
      <c r="EN11" s="29" t="str">
        <f t="shared" si="28"/>
        <v/>
      </c>
      <c r="EP11" s="25">
        <v>5</v>
      </c>
      <c r="EQ11" s="28"/>
      <c r="ER11" s="5" t="str">
        <f>IF(ES$2="","",HLOOKUP(ES$2,Instructions!$C$282:$V$298,6,FALSE))</f>
        <v/>
      </c>
      <c r="ES11" s="29" t="str">
        <f t="shared" si="29"/>
        <v/>
      </c>
      <c r="EU11" s="25">
        <v>5</v>
      </c>
      <c r="EV11" s="28"/>
      <c r="EW11" s="5" t="str">
        <f>IF(EX$2="","",HLOOKUP(EX$2,Instructions!$C$282:$V$298,6,FALSE))</f>
        <v/>
      </c>
      <c r="EX11" s="29" t="str">
        <f t="shared" si="30"/>
        <v/>
      </c>
      <c r="EZ11" s="25">
        <v>5</v>
      </c>
      <c r="FA11" s="28"/>
      <c r="FB11" s="5" t="str">
        <f>IF(FC$2="","",HLOOKUP(FC$2,Instructions!$C$282:$V$298,6,FALSE))</f>
        <v/>
      </c>
      <c r="FC11" s="29" t="str">
        <f t="shared" si="31"/>
        <v/>
      </c>
      <c r="FE11" s="25">
        <v>5</v>
      </c>
      <c r="FF11" s="28"/>
      <c r="FG11" s="5" t="str">
        <f>IF(FH$2="","",HLOOKUP(FH$2,Instructions!$C$282:$V$298,6,FALSE))</f>
        <v/>
      </c>
      <c r="FH11" s="29" t="str">
        <f t="shared" si="32"/>
        <v/>
      </c>
      <c r="FJ11" s="25">
        <v>5</v>
      </c>
      <c r="FK11" s="28"/>
      <c r="FL11" s="5" t="str">
        <f>IF(FM$2="","",HLOOKUP(FM$2,Instructions!$C$282:$V$298,6,FALSE))</f>
        <v/>
      </c>
      <c r="FM11" s="29" t="str">
        <f t="shared" si="33"/>
        <v/>
      </c>
      <c r="FO11" s="25">
        <v>5</v>
      </c>
      <c r="FP11" s="28"/>
      <c r="FQ11" s="5" t="str">
        <f>IF(FR$2="","",HLOOKUP(FR$2,Instructions!$C$282:$V$298,6,FALSE))</f>
        <v/>
      </c>
      <c r="FR11" s="29" t="str">
        <f t="shared" si="34"/>
        <v/>
      </c>
      <c r="FT11" s="25">
        <v>5</v>
      </c>
      <c r="FU11" s="28"/>
      <c r="FV11" s="5" t="str">
        <f>IF(FW$2="","",HLOOKUP(FW$2,Instructions!$C$282:$V$298,6,FALSE))</f>
        <v/>
      </c>
      <c r="FW11" s="29" t="str">
        <f t="shared" si="35"/>
        <v/>
      </c>
      <c r="FY11" s="25">
        <v>5</v>
      </c>
      <c r="FZ11" s="28"/>
      <c r="GA11" s="5" t="str">
        <f>IF(GB$2="","",HLOOKUP(GB$2,Instructions!$C$282:$V$298,6,FALSE))</f>
        <v/>
      </c>
      <c r="GB11" s="29" t="str">
        <f t="shared" si="36"/>
        <v/>
      </c>
      <c r="GD11" s="25">
        <v>5</v>
      </c>
      <c r="GE11" s="28"/>
      <c r="GF11" s="5" t="str">
        <f>IF(GG$2="","",HLOOKUP(GG$2,Instructions!$C$282:$V$298,6,FALSE))</f>
        <v/>
      </c>
      <c r="GG11" s="29" t="str">
        <f t="shared" si="37"/>
        <v/>
      </c>
      <c r="GI11" s="25">
        <v>5</v>
      </c>
      <c r="GJ11" s="28"/>
      <c r="GK11" s="5" t="str">
        <f>IF(GL$2="","",HLOOKUP(GL$2,Instructions!$C$282:$V$298,6,FALSE))</f>
        <v/>
      </c>
      <c r="GL11" s="29" t="str">
        <f t="shared" si="38"/>
        <v/>
      </c>
      <c r="GN11" s="25">
        <v>5</v>
      </c>
      <c r="GO11" s="28"/>
      <c r="GP11" s="5" t="str">
        <f>IF(GQ$2="","",HLOOKUP(GQ$2,Instructions!$C$282:$V$298,6,FALSE))</f>
        <v/>
      </c>
      <c r="GQ11" s="29" t="str">
        <f t="shared" si="39"/>
        <v/>
      </c>
    </row>
    <row r="12" spans="1:199" x14ac:dyDescent="0.3">
      <c r="A12" s="25">
        <v>6</v>
      </c>
      <c r="B12" s="28"/>
      <c r="C12" s="5" t="str">
        <f>IF(D$2="","",HLOOKUP(D$2,Instructions!$C$282:$V$298,7,FALSE))</f>
        <v/>
      </c>
      <c r="D12" s="29" t="str">
        <f t="shared" si="0"/>
        <v/>
      </c>
      <c r="F12" s="25">
        <v>6</v>
      </c>
      <c r="G12" s="28"/>
      <c r="H12" s="5" t="str">
        <f>IF(I$2="","",HLOOKUP(I$2,Instructions!$C$282:$V$298,7,FALSE))</f>
        <v/>
      </c>
      <c r="I12" s="29" t="str">
        <f t="shared" si="1"/>
        <v/>
      </c>
      <c r="K12" s="25">
        <v>6</v>
      </c>
      <c r="L12" s="28"/>
      <c r="M12" s="5" t="str">
        <f>IF(N$2="","",HLOOKUP(N$2,Instructions!$C$282:$V$298,7,FALSE))</f>
        <v/>
      </c>
      <c r="N12" s="29" t="str">
        <f t="shared" si="2"/>
        <v/>
      </c>
      <c r="P12" s="25">
        <v>6</v>
      </c>
      <c r="Q12" s="28"/>
      <c r="R12" s="5" t="str">
        <f>IF(S$2="","",HLOOKUP(S$2,Instructions!$C$282:$V$298,7,FALSE))</f>
        <v/>
      </c>
      <c r="S12" s="29" t="str">
        <f t="shared" si="3"/>
        <v/>
      </c>
      <c r="U12" s="25">
        <v>6</v>
      </c>
      <c r="V12" s="28"/>
      <c r="W12" s="5" t="str">
        <f>IF(X$2="","",HLOOKUP(X$2,Instructions!$C$282:$V$298,7,FALSE))</f>
        <v/>
      </c>
      <c r="X12" s="29" t="str">
        <f t="shared" si="4"/>
        <v/>
      </c>
      <c r="Z12" s="25">
        <v>6</v>
      </c>
      <c r="AA12" s="28"/>
      <c r="AB12" s="5" t="str">
        <f>IF(AC$2="","",HLOOKUP(AC$2,Instructions!$C$282:$V$298,7,FALSE))</f>
        <v/>
      </c>
      <c r="AC12" s="29" t="str">
        <f t="shared" si="5"/>
        <v/>
      </c>
      <c r="AE12" s="25">
        <v>6</v>
      </c>
      <c r="AF12" s="28"/>
      <c r="AG12" s="5" t="str">
        <f>IF(AH$2="","",HLOOKUP(AH$2,Instructions!$C$282:$V$298,7,FALSE))</f>
        <v/>
      </c>
      <c r="AH12" s="29" t="str">
        <f t="shared" si="6"/>
        <v/>
      </c>
      <c r="AJ12" s="25">
        <v>6</v>
      </c>
      <c r="AK12" s="28"/>
      <c r="AL12" s="5" t="str">
        <f>IF(AM$2="","",HLOOKUP(AM$2,Instructions!$C$282:$V$298,7,FALSE))</f>
        <v/>
      </c>
      <c r="AM12" s="29" t="str">
        <f t="shared" si="7"/>
        <v/>
      </c>
      <c r="AO12" s="25">
        <v>6</v>
      </c>
      <c r="AP12" s="28"/>
      <c r="AQ12" s="5">
        <f>IF(AR$2="","",HLOOKUP(AR$2,Instructions!$C$282:$V$298,7,FALSE))</f>
        <v>2</v>
      </c>
      <c r="AR12" s="29" t="str">
        <f t="shared" si="8"/>
        <v/>
      </c>
      <c r="AT12" s="25">
        <v>6</v>
      </c>
      <c r="AU12" s="28"/>
      <c r="AV12" s="5">
        <f>IF(AW$2="","",HLOOKUP(AW$2,Instructions!$C$282:$V$298,7,FALSE))</f>
        <v>2</v>
      </c>
      <c r="AW12" s="29" t="str">
        <f t="shared" si="9"/>
        <v/>
      </c>
      <c r="AY12" s="25">
        <v>6</v>
      </c>
      <c r="AZ12" s="28"/>
      <c r="BA12" s="5" t="str">
        <f>IF(BB$2="","",HLOOKUP(BB$2,Instructions!$C$282:$V$298,7,FALSE))</f>
        <v/>
      </c>
      <c r="BB12" s="29" t="str">
        <f t="shared" si="10"/>
        <v/>
      </c>
      <c r="BD12" s="25">
        <v>6</v>
      </c>
      <c r="BE12" s="28"/>
      <c r="BF12" s="5" t="str">
        <f>IF(BG$2="","",HLOOKUP(BG$2,Instructions!$C$282:$V$298,7,FALSE))</f>
        <v/>
      </c>
      <c r="BG12" s="29" t="str">
        <f t="shared" si="11"/>
        <v/>
      </c>
      <c r="BI12" s="25">
        <v>6</v>
      </c>
      <c r="BJ12" s="28"/>
      <c r="BK12" s="5" t="str">
        <f>IF(BL$2="","",HLOOKUP(BL$2,Instructions!$C$282:$V$298,7,FALSE))</f>
        <v/>
      </c>
      <c r="BL12" s="29" t="str">
        <f t="shared" si="12"/>
        <v/>
      </c>
      <c r="BN12" s="25">
        <v>6</v>
      </c>
      <c r="BO12" s="28"/>
      <c r="BP12" s="5" t="str">
        <f>IF(BQ$2="","",HLOOKUP(BQ$2,Instructions!$C$282:$V$298,7,FALSE))</f>
        <v/>
      </c>
      <c r="BQ12" s="29" t="str">
        <f t="shared" si="13"/>
        <v/>
      </c>
      <c r="BS12" s="25">
        <v>6</v>
      </c>
      <c r="BT12" s="28"/>
      <c r="BU12" s="5" t="str">
        <f>IF(BV$2="","",HLOOKUP(BV$2,Instructions!$C$282:$V$298,7,FALSE))</f>
        <v/>
      </c>
      <c r="BV12" s="29" t="str">
        <f t="shared" si="14"/>
        <v/>
      </c>
      <c r="BX12" s="25">
        <v>6</v>
      </c>
      <c r="BY12" s="28"/>
      <c r="BZ12" s="5" t="str">
        <f>IF(CA$2="","",HLOOKUP(CA$2,Instructions!$C$282:$V$298,7,FALSE))</f>
        <v/>
      </c>
      <c r="CA12" s="29" t="str">
        <f t="shared" si="15"/>
        <v/>
      </c>
      <c r="CC12" s="25">
        <v>6</v>
      </c>
      <c r="CD12" s="28"/>
      <c r="CE12" s="5" t="str">
        <f>IF(CF$2="","",HLOOKUP(CF$2,Instructions!$C$282:$V$298,7,FALSE))</f>
        <v/>
      </c>
      <c r="CF12" s="29" t="str">
        <f t="shared" si="16"/>
        <v/>
      </c>
      <c r="CH12" s="25">
        <v>6</v>
      </c>
      <c r="CI12" s="28"/>
      <c r="CJ12" s="5" t="str">
        <f>IF(CK$2="","",HLOOKUP(CK$2,Instructions!$C$282:$V$298,7,FALSE))</f>
        <v/>
      </c>
      <c r="CK12" s="29" t="str">
        <f t="shared" si="17"/>
        <v/>
      </c>
      <c r="CM12" s="25">
        <v>6</v>
      </c>
      <c r="CN12" s="28"/>
      <c r="CO12" s="5" t="str">
        <f>IF(CP$2="","",HLOOKUP(CP$2,Instructions!$C$282:$V$298,7,FALSE))</f>
        <v/>
      </c>
      <c r="CP12" s="29" t="str">
        <f t="shared" si="18"/>
        <v/>
      </c>
      <c r="CR12" s="25">
        <v>6</v>
      </c>
      <c r="CS12" s="28"/>
      <c r="CT12" s="5" t="str">
        <f>IF(CU$2="","",HLOOKUP(CU$2,Instructions!$C$282:$V$298,7,FALSE))</f>
        <v/>
      </c>
      <c r="CU12" s="29" t="str">
        <f t="shared" si="19"/>
        <v/>
      </c>
      <c r="CW12" s="25">
        <v>6</v>
      </c>
      <c r="CX12" s="28"/>
      <c r="CY12" s="5" t="str">
        <f>IF(CZ$2="","",HLOOKUP(CZ$2,Instructions!$C$282:$V$298,7,FALSE))</f>
        <v/>
      </c>
      <c r="CZ12" s="29" t="str">
        <f t="shared" si="20"/>
        <v/>
      </c>
      <c r="DB12" s="25">
        <v>6</v>
      </c>
      <c r="DC12" s="28"/>
      <c r="DD12" s="5" t="str">
        <f>IF(DE$2="","",HLOOKUP(DE$2,Instructions!$C$282:$V$298,7,FALSE))</f>
        <v/>
      </c>
      <c r="DE12" s="29" t="str">
        <f t="shared" si="21"/>
        <v/>
      </c>
      <c r="DG12" s="25">
        <v>6</v>
      </c>
      <c r="DH12" s="28"/>
      <c r="DI12" s="5" t="str">
        <f>IF(DJ$2="","",HLOOKUP(DJ$2,Instructions!$C$282:$V$298,7,FALSE))</f>
        <v/>
      </c>
      <c r="DJ12" s="29" t="str">
        <f t="shared" si="22"/>
        <v/>
      </c>
      <c r="DL12" s="25">
        <v>6</v>
      </c>
      <c r="DM12" s="28"/>
      <c r="DN12" s="5" t="str">
        <f>IF(DO$2="","",HLOOKUP(DO$2,Instructions!$C$282:$V$298,7,FALSE))</f>
        <v/>
      </c>
      <c r="DO12" s="29" t="str">
        <f t="shared" si="23"/>
        <v/>
      </c>
      <c r="DQ12" s="25">
        <v>6</v>
      </c>
      <c r="DR12" s="28"/>
      <c r="DS12" s="5" t="str">
        <f>IF(DT$2="","",HLOOKUP(DT$2,Instructions!$C$282:$V$298,7,FALSE))</f>
        <v/>
      </c>
      <c r="DT12" s="29" t="str">
        <f t="shared" si="24"/>
        <v/>
      </c>
      <c r="DV12" s="25">
        <v>6</v>
      </c>
      <c r="DW12" s="28"/>
      <c r="DX12" s="5" t="str">
        <f>IF(DY$2="","",HLOOKUP(DY$2,Instructions!$C$282:$V$298,7,FALSE))</f>
        <v/>
      </c>
      <c r="DY12" s="29" t="str">
        <f t="shared" si="25"/>
        <v/>
      </c>
      <c r="EA12" s="25">
        <v>6</v>
      </c>
      <c r="EB12" s="28"/>
      <c r="EC12" s="5" t="str">
        <f>IF(ED$2="","",HLOOKUP(ED$2,Instructions!$C$282:$V$298,7,FALSE))</f>
        <v/>
      </c>
      <c r="ED12" s="29" t="str">
        <f t="shared" si="26"/>
        <v/>
      </c>
      <c r="EF12" s="25">
        <v>6</v>
      </c>
      <c r="EG12" s="28"/>
      <c r="EH12" s="5" t="str">
        <f>IF(EI$2="","",HLOOKUP(EI$2,Instructions!$C$282:$V$298,7,FALSE))</f>
        <v/>
      </c>
      <c r="EI12" s="29" t="str">
        <f t="shared" si="27"/>
        <v/>
      </c>
      <c r="EK12" s="25">
        <v>6</v>
      </c>
      <c r="EL12" s="28"/>
      <c r="EM12" s="5" t="str">
        <f>IF(EN$2="","",HLOOKUP(EN$2,Instructions!$C$282:$V$298,7,FALSE))</f>
        <v/>
      </c>
      <c r="EN12" s="29" t="str">
        <f t="shared" si="28"/>
        <v/>
      </c>
      <c r="EP12" s="25">
        <v>6</v>
      </c>
      <c r="EQ12" s="28"/>
      <c r="ER12" s="5" t="str">
        <f>IF(ES$2="","",HLOOKUP(ES$2,Instructions!$C$282:$V$298,7,FALSE))</f>
        <v/>
      </c>
      <c r="ES12" s="29" t="str">
        <f t="shared" si="29"/>
        <v/>
      </c>
      <c r="EU12" s="25">
        <v>6</v>
      </c>
      <c r="EV12" s="28"/>
      <c r="EW12" s="5" t="str">
        <f>IF(EX$2="","",HLOOKUP(EX$2,Instructions!$C$282:$V$298,7,FALSE))</f>
        <v/>
      </c>
      <c r="EX12" s="29" t="str">
        <f t="shared" si="30"/>
        <v/>
      </c>
      <c r="EZ12" s="25">
        <v>6</v>
      </c>
      <c r="FA12" s="28"/>
      <c r="FB12" s="5" t="str">
        <f>IF(FC$2="","",HLOOKUP(FC$2,Instructions!$C$282:$V$298,7,FALSE))</f>
        <v/>
      </c>
      <c r="FC12" s="29" t="str">
        <f t="shared" si="31"/>
        <v/>
      </c>
      <c r="FE12" s="25">
        <v>6</v>
      </c>
      <c r="FF12" s="28"/>
      <c r="FG12" s="5" t="str">
        <f>IF(FH$2="","",HLOOKUP(FH$2,Instructions!$C$282:$V$298,7,FALSE))</f>
        <v/>
      </c>
      <c r="FH12" s="29" t="str">
        <f t="shared" si="32"/>
        <v/>
      </c>
      <c r="FJ12" s="25">
        <v>6</v>
      </c>
      <c r="FK12" s="28"/>
      <c r="FL12" s="5" t="str">
        <f>IF(FM$2="","",HLOOKUP(FM$2,Instructions!$C$282:$V$298,7,FALSE))</f>
        <v/>
      </c>
      <c r="FM12" s="29" t="str">
        <f t="shared" si="33"/>
        <v/>
      </c>
      <c r="FO12" s="25">
        <v>6</v>
      </c>
      <c r="FP12" s="28"/>
      <c r="FQ12" s="5" t="str">
        <f>IF(FR$2="","",HLOOKUP(FR$2,Instructions!$C$282:$V$298,7,FALSE))</f>
        <v/>
      </c>
      <c r="FR12" s="29" t="str">
        <f t="shared" si="34"/>
        <v/>
      </c>
      <c r="FT12" s="25">
        <v>6</v>
      </c>
      <c r="FU12" s="28"/>
      <c r="FV12" s="5" t="str">
        <f>IF(FW$2="","",HLOOKUP(FW$2,Instructions!$C$282:$V$298,7,FALSE))</f>
        <v/>
      </c>
      <c r="FW12" s="29" t="str">
        <f t="shared" si="35"/>
        <v/>
      </c>
      <c r="FY12" s="25">
        <v>6</v>
      </c>
      <c r="FZ12" s="28"/>
      <c r="GA12" s="5" t="str">
        <f>IF(GB$2="","",HLOOKUP(GB$2,Instructions!$C$282:$V$298,7,FALSE))</f>
        <v/>
      </c>
      <c r="GB12" s="29" t="str">
        <f t="shared" si="36"/>
        <v/>
      </c>
      <c r="GD12" s="25">
        <v>6</v>
      </c>
      <c r="GE12" s="28"/>
      <c r="GF12" s="5" t="str">
        <f>IF(GG$2="","",HLOOKUP(GG$2,Instructions!$C$282:$V$298,7,FALSE))</f>
        <v/>
      </c>
      <c r="GG12" s="29" t="str">
        <f t="shared" si="37"/>
        <v/>
      </c>
      <c r="GI12" s="25">
        <v>6</v>
      </c>
      <c r="GJ12" s="28"/>
      <c r="GK12" s="5" t="str">
        <f>IF(GL$2="","",HLOOKUP(GL$2,Instructions!$C$282:$V$298,7,FALSE))</f>
        <v/>
      </c>
      <c r="GL12" s="29" t="str">
        <f t="shared" si="38"/>
        <v/>
      </c>
      <c r="GN12" s="25">
        <v>6</v>
      </c>
      <c r="GO12" s="28"/>
      <c r="GP12" s="5" t="str">
        <f>IF(GQ$2="","",HLOOKUP(GQ$2,Instructions!$C$282:$V$298,7,FALSE))</f>
        <v/>
      </c>
      <c r="GQ12" s="29" t="str">
        <f t="shared" si="39"/>
        <v/>
      </c>
    </row>
    <row r="13" spans="1:199" x14ac:dyDescent="0.3">
      <c r="A13" s="25">
        <v>7</v>
      </c>
      <c r="B13" s="28"/>
      <c r="C13" s="5" t="str">
        <f>IF(D$2="","",HLOOKUP(D$2,Instructions!$C$282:$V$298,8,FALSE))</f>
        <v/>
      </c>
      <c r="D13" s="29" t="str">
        <f t="shared" si="0"/>
        <v/>
      </c>
      <c r="F13" s="25">
        <v>7</v>
      </c>
      <c r="G13" s="28"/>
      <c r="H13" s="5" t="str">
        <f>IF(I$2="","",HLOOKUP(I$2,Instructions!$C$282:$V$298,8,FALSE))</f>
        <v/>
      </c>
      <c r="I13" s="29" t="str">
        <f t="shared" si="1"/>
        <v/>
      </c>
      <c r="K13" s="25">
        <v>7</v>
      </c>
      <c r="L13" s="28"/>
      <c r="M13" s="5" t="str">
        <f>IF(N$2="","",HLOOKUP(N$2,Instructions!$C$282:$V$298,8,FALSE))</f>
        <v/>
      </c>
      <c r="N13" s="29" t="str">
        <f t="shared" si="2"/>
        <v/>
      </c>
      <c r="P13" s="25">
        <v>7</v>
      </c>
      <c r="Q13" s="28"/>
      <c r="R13" s="5" t="str">
        <f>IF(S$2="","",HLOOKUP(S$2,Instructions!$C$282:$V$298,8,FALSE))</f>
        <v/>
      </c>
      <c r="S13" s="29" t="str">
        <f t="shared" si="3"/>
        <v/>
      </c>
      <c r="U13" s="25">
        <v>7</v>
      </c>
      <c r="V13" s="28"/>
      <c r="W13" s="5" t="str">
        <f>IF(X$2="","",HLOOKUP(X$2,Instructions!$C$282:$V$298,8,FALSE))</f>
        <v/>
      </c>
      <c r="X13" s="29" t="str">
        <f t="shared" si="4"/>
        <v/>
      </c>
      <c r="Z13" s="25">
        <v>7</v>
      </c>
      <c r="AA13" s="28"/>
      <c r="AB13" s="5" t="str">
        <f>IF(AC$2="","",HLOOKUP(AC$2,Instructions!$C$282:$V$298,8,FALSE))</f>
        <v/>
      </c>
      <c r="AC13" s="29" t="str">
        <f t="shared" si="5"/>
        <v/>
      </c>
      <c r="AE13" s="25">
        <v>7</v>
      </c>
      <c r="AF13" s="28"/>
      <c r="AG13" s="5" t="str">
        <f>IF(AH$2="","",HLOOKUP(AH$2,Instructions!$C$282:$V$298,8,FALSE))</f>
        <v/>
      </c>
      <c r="AH13" s="29" t="str">
        <f t="shared" si="6"/>
        <v/>
      </c>
      <c r="AJ13" s="25">
        <v>7</v>
      </c>
      <c r="AK13" s="28"/>
      <c r="AL13" s="5" t="str">
        <f>IF(AM$2="","",HLOOKUP(AM$2,Instructions!$C$282:$V$298,8,FALSE))</f>
        <v/>
      </c>
      <c r="AM13" s="29" t="str">
        <f t="shared" si="7"/>
        <v/>
      </c>
      <c r="AO13" s="25">
        <v>7</v>
      </c>
      <c r="AP13" s="28"/>
      <c r="AQ13" s="5">
        <f>IF(AR$2="","",HLOOKUP(AR$2,Instructions!$C$282:$V$298,8,FALSE))</f>
        <v>2</v>
      </c>
      <c r="AR13" s="29" t="str">
        <f t="shared" si="8"/>
        <v/>
      </c>
      <c r="AT13" s="25">
        <v>7</v>
      </c>
      <c r="AU13" s="28"/>
      <c r="AV13" s="5">
        <f>IF(AW$2="","",HLOOKUP(AW$2,Instructions!$C$282:$V$298,8,FALSE))</f>
        <v>2</v>
      </c>
      <c r="AW13" s="29" t="str">
        <f t="shared" si="9"/>
        <v/>
      </c>
      <c r="AY13" s="25">
        <v>7</v>
      </c>
      <c r="AZ13" s="28"/>
      <c r="BA13" s="5" t="str">
        <f>IF(BB$2="","",HLOOKUP(BB$2,Instructions!$C$282:$V$298,8,FALSE))</f>
        <v/>
      </c>
      <c r="BB13" s="29" t="str">
        <f t="shared" si="10"/>
        <v/>
      </c>
      <c r="BD13" s="25">
        <v>7</v>
      </c>
      <c r="BE13" s="28"/>
      <c r="BF13" s="5" t="str">
        <f>IF(BG$2="","",HLOOKUP(BG$2,Instructions!$C$282:$V$298,8,FALSE))</f>
        <v/>
      </c>
      <c r="BG13" s="29" t="str">
        <f t="shared" si="11"/>
        <v/>
      </c>
      <c r="BI13" s="25">
        <v>7</v>
      </c>
      <c r="BJ13" s="28"/>
      <c r="BK13" s="5" t="str">
        <f>IF(BL$2="","",HLOOKUP(BL$2,Instructions!$C$282:$V$298,8,FALSE))</f>
        <v/>
      </c>
      <c r="BL13" s="29" t="str">
        <f t="shared" si="12"/>
        <v/>
      </c>
      <c r="BN13" s="25">
        <v>7</v>
      </c>
      <c r="BO13" s="28"/>
      <c r="BP13" s="5" t="str">
        <f>IF(BQ$2="","",HLOOKUP(BQ$2,Instructions!$C$282:$V$298,8,FALSE))</f>
        <v/>
      </c>
      <c r="BQ13" s="29" t="str">
        <f t="shared" si="13"/>
        <v/>
      </c>
      <c r="BS13" s="25">
        <v>7</v>
      </c>
      <c r="BT13" s="28"/>
      <c r="BU13" s="5" t="str">
        <f>IF(BV$2="","",HLOOKUP(BV$2,Instructions!$C$282:$V$298,8,FALSE))</f>
        <v/>
      </c>
      <c r="BV13" s="29" t="str">
        <f t="shared" si="14"/>
        <v/>
      </c>
      <c r="BX13" s="25">
        <v>7</v>
      </c>
      <c r="BY13" s="28"/>
      <c r="BZ13" s="5" t="str">
        <f>IF(CA$2="","",HLOOKUP(CA$2,Instructions!$C$282:$V$298,8,FALSE))</f>
        <v/>
      </c>
      <c r="CA13" s="29" t="str">
        <f t="shared" si="15"/>
        <v/>
      </c>
      <c r="CC13" s="25">
        <v>7</v>
      </c>
      <c r="CD13" s="28"/>
      <c r="CE13" s="5" t="str">
        <f>IF(CF$2="","",HLOOKUP(CF$2,Instructions!$C$282:$V$298,8,FALSE))</f>
        <v/>
      </c>
      <c r="CF13" s="29" t="str">
        <f t="shared" si="16"/>
        <v/>
      </c>
      <c r="CH13" s="25">
        <v>7</v>
      </c>
      <c r="CI13" s="28"/>
      <c r="CJ13" s="5" t="str">
        <f>IF(CK$2="","",HLOOKUP(CK$2,Instructions!$C$282:$V$298,8,FALSE))</f>
        <v/>
      </c>
      <c r="CK13" s="29" t="str">
        <f t="shared" si="17"/>
        <v/>
      </c>
      <c r="CM13" s="25">
        <v>7</v>
      </c>
      <c r="CN13" s="28"/>
      <c r="CO13" s="5" t="str">
        <f>IF(CP$2="","",HLOOKUP(CP$2,Instructions!$C$282:$V$298,8,FALSE))</f>
        <v/>
      </c>
      <c r="CP13" s="29" t="str">
        <f t="shared" si="18"/>
        <v/>
      </c>
      <c r="CR13" s="25">
        <v>7</v>
      </c>
      <c r="CS13" s="28"/>
      <c r="CT13" s="5" t="str">
        <f>IF(CU$2="","",HLOOKUP(CU$2,Instructions!$C$282:$V$298,8,FALSE))</f>
        <v/>
      </c>
      <c r="CU13" s="29" t="str">
        <f t="shared" si="19"/>
        <v/>
      </c>
      <c r="CW13" s="25">
        <v>7</v>
      </c>
      <c r="CX13" s="28"/>
      <c r="CY13" s="5" t="str">
        <f>IF(CZ$2="","",HLOOKUP(CZ$2,Instructions!$C$282:$V$298,8,FALSE))</f>
        <v/>
      </c>
      <c r="CZ13" s="29" t="str">
        <f t="shared" si="20"/>
        <v/>
      </c>
      <c r="DB13" s="25">
        <v>7</v>
      </c>
      <c r="DC13" s="28"/>
      <c r="DD13" s="5" t="str">
        <f>IF(DE$2="","",HLOOKUP(DE$2,Instructions!$C$282:$V$298,8,FALSE))</f>
        <v/>
      </c>
      <c r="DE13" s="29" t="str">
        <f t="shared" si="21"/>
        <v/>
      </c>
      <c r="DG13" s="25">
        <v>7</v>
      </c>
      <c r="DH13" s="28"/>
      <c r="DI13" s="5" t="str">
        <f>IF(DJ$2="","",HLOOKUP(DJ$2,Instructions!$C$282:$V$298,8,FALSE))</f>
        <v/>
      </c>
      <c r="DJ13" s="29" t="str">
        <f t="shared" si="22"/>
        <v/>
      </c>
      <c r="DL13" s="25">
        <v>7</v>
      </c>
      <c r="DM13" s="28"/>
      <c r="DN13" s="5" t="str">
        <f>IF(DO$2="","",HLOOKUP(DO$2,Instructions!$C$282:$V$298,8,FALSE))</f>
        <v/>
      </c>
      <c r="DO13" s="29" t="str">
        <f t="shared" si="23"/>
        <v/>
      </c>
      <c r="DQ13" s="25">
        <v>7</v>
      </c>
      <c r="DR13" s="28"/>
      <c r="DS13" s="5" t="str">
        <f>IF(DT$2="","",HLOOKUP(DT$2,Instructions!$C$282:$V$298,8,FALSE))</f>
        <v/>
      </c>
      <c r="DT13" s="29" t="str">
        <f t="shared" si="24"/>
        <v/>
      </c>
      <c r="DV13" s="25">
        <v>7</v>
      </c>
      <c r="DW13" s="28"/>
      <c r="DX13" s="5" t="str">
        <f>IF(DY$2="","",HLOOKUP(DY$2,Instructions!$C$282:$V$298,8,FALSE))</f>
        <v/>
      </c>
      <c r="DY13" s="29" t="str">
        <f t="shared" si="25"/>
        <v/>
      </c>
      <c r="EA13" s="25">
        <v>7</v>
      </c>
      <c r="EB13" s="28"/>
      <c r="EC13" s="5" t="str">
        <f>IF(ED$2="","",HLOOKUP(ED$2,Instructions!$C$282:$V$298,8,FALSE))</f>
        <v/>
      </c>
      <c r="ED13" s="29" t="str">
        <f t="shared" si="26"/>
        <v/>
      </c>
      <c r="EF13" s="25">
        <v>7</v>
      </c>
      <c r="EG13" s="28"/>
      <c r="EH13" s="5" t="str">
        <f>IF(EI$2="","",HLOOKUP(EI$2,Instructions!$C$282:$V$298,8,FALSE))</f>
        <v/>
      </c>
      <c r="EI13" s="29" t="str">
        <f t="shared" si="27"/>
        <v/>
      </c>
      <c r="EK13" s="25">
        <v>7</v>
      </c>
      <c r="EL13" s="28"/>
      <c r="EM13" s="5" t="str">
        <f>IF(EN$2="","",HLOOKUP(EN$2,Instructions!$C$282:$V$298,8,FALSE))</f>
        <v/>
      </c>
      <c r="EN13" s="29" t="str">
        <f t="shared" si="28"/>
        <v/>
      </c>
      <c r="EP13" s="25">
        <v>7</v>
      </c>
      <c r="EQ13" s="28"/>
      <c r="ER13" s="5" t="str">
        <f>IF(ES$2="","",HLOOKUP(ES$2,Instructions!$C$282:$V$298,8,FALSE))</f>
        <v/>
      </c>
      <c r="ES13" s="29" t="str">
        <f t="shared" si="29"/>
        <v/>
      </c>
      <c r="EU13" s="25">
        <v>7</v>
      </c>
      <c r="EV13" s="28"/>
      <c r="EW13" s="5" t="str">
        <f>IF(EX$2="","",HLOOKUP(EX$2,Instructions!$C$282:$V$298,8,FALSE))</f>
        <v/>
      </c>
      <c r="EX13" s="29" t="str">
        <f t="shared" si="30"/>
        <v/>
      </c>
      <c r="EZ13" s="25">
        <v>7</v>
      </c>
      <c r="FA13" s="28"/>
      <c r="FB13" s="5" t="str">
        <f>IF(FC$2="","",HLOOKUP(FC$2,Instructions!$C$282:$V$298,8,FALSE))</f>
        <v/>
      </c>
      <c r="FC13" s="29" t="str">
        <f t="shared" si="31"/>
        <v/>
      </c>
      <c r="FE13" s="25">
        <v>7</v>
      </c>
      <c r="FF13" s="28"/>
      <c r="FG13" s="5" t="str">
        <f>IF(FH$2="","",HLOOKUP(FH$2,Instructions!$C$282:$V$298,8,FALSE))</f>
        <v/>
      </c>
      <c r="FH13" s="29" t="str">
        <f t="shared" si="32"/>
        <v/>
      </c>
      <c r="FJ13" s="25">
        <v>7</v>
      </c>
      <c r="FK13" s="28"/>
      <c r="FL13" s="5" t="str">
        <f>IF(FM$2="","",HLOOKUP(FM$2,Instructions!$C$282:$V$298,8,FALSE))</f>
        <v/>
      </c>
      <c r="FM13" s="29" t="str">
        <f t="shared" si="33"/>
        <v/>
      </c>
      <c r="FO13" s="25">
        <v>7</v>
      </c>
      <c r="FP13" s="28"/>
      <c r="FQ13" s="5" t="str">
        <f>IF(FR$2="","",HLOOKUP(FR$2,Instructions!$C$282:$V$298,8,FALSE))</f>
        <v/>
      </c>
      <c r="FR13" s="29" t="str">
        <f t="shared" si="34"/>
        <v/>
      </c>
      <c r="FT13" s="25">
        <v>7</v>
      </c>
      <c r="FU13" s="28"/>
      <c r="FV13" s="5" t="str">
        <f>IF(FW$2="","",HLOOKUP(FW$2,Instructions!$C$282:$V$298,8,FALSE))</f>
        <v/>
      </c>
      <c r="FW13" s="29" t="str">
        <f t="shared" si="35"/>
        <v/>
      </c>
      <c r="FY13" s="25">
        <v>7</v>
      </c>
      <c r="FZ13" s="28"/>
      <c r="GA13" s="5" t="str">
        <f>IF(GB$2="","",HLOOKUP(GB$2,Instructions!$C$282:$V$298,8,FALSE))</f>
        <v/>
      </c>
      <c r="GB13" s="29" t="str">
        <f t="shared" si="36"/>
        <v/>
      </c>
      <c r="GD13" s="25">
        <v>7</v>
      </c>
      <c r="GE13" s="28"/>
      <c r="GF13" s="5" t="str">
        <f>IF(GG$2="","",HLOOKUP(GG$2,Instructions!$C$282:$V$298,8,FALSE))</f>
        <v/>
      </c>
      <c r="GG13" s="29" t="str">
        <f t="shared" si="37"/>
        <v/>
      </c>
      <c r="GI13" s="25">
        <v>7</v>
      </c>
      <c r="GJ13" s="28"/>
      <c r="GK13" s="5" t="str">
        <f>IF(GL$2="","",HLOOKUP(GL$2,Instructions!$C$282:$V$298,8,FALSE))</f>
        <v/>
      </c>
      <c r="GL13" s="29" t="str">
        <f t="shared" si="38"/>
        <v/>
      </c>
      <c r="GN13" s="25">
        <v>7</v>
      </c>
      <c r="GO13" s="28"/>
      <c r="GP13" s="5" t="str">
        <f>IF(GQ$2="","",HLOOKUP(GQ$2,Instructions!$C$282:$V$298,8,FALSE))</f>
        <v/>
      </c>
      <c r="GQ13" s="29" t="str">
        <f t="shared" si="39"/>
        <v/>
      </c>
    </row>
    <row r="14" spans="1:199" x14ac:dyDescent="0.3">
      <c r="A14" s="25">
        <v>8</v>
      </c>
      <c r="B14" s="28"/>
      <c r="C14" s="5" t="str">
        <f>IF(D$2="","",HLOOKUP(D$2,Instructions!$C$282:$V$298,9,FALSE))</f>
        <v/>
      </c>
      <c r="D14" s="29" t="str">
        <f t="shared" si="0"/>
        <v/>
      </c>
      <c r="F14" s="25">
        <v>8</v>
      </c>
      <c r="G14" s="28"/>
      <c r="H14" s="5" t="str">
        <f>IF(I$2="","",HLOOKUP(I$2,Instructions!$C$282:$V$298,9,FALSE))</f>
        <v/>
      </c>
      <c r="I14" s="29" t="str">
        <f t="shared" si="1"/>
        <v/>
      </c>
      <c r="K14" s="25">
        <v>8</v>
      </c>
      <c r="L14" s="28"/>
      <c r="M14" s="5" t="str">
        <f>IF(N$2="","",HLOOKUP(N$2,Instructions!$C$282:$V$298,9,FALSE))</f>
        <v/>
      </c>
      <c r="N14" s="29" t="str">
        <f t="shared" si="2"/>
        <v/>
      </c>
      <c r="P14" s="25">
        <v>8</v>
      </c>
      <c r="Q14" s="28"/>
      <c r="R14" s="5" t="str">
        <f>IF(S$2="","",HLOOKUP(S$2,Instructions!$C$282:$V$298,9,FALSE))</f>
        <v/>
      </c>
      <c r="S14" s="29" t="str">
        <f t="shared" si="3"/>
        <v/>
      </c>
      <c r="U14" s="25">
        <v>8</v>
      </c>
      <c r="V14" s="28"/>
      <c r="W14" s="5" t="str">
        <f>IF(X$2="","",HLOOKUP(X$2,Instructions!$C$282:$V$298,9,FALSE))</f>
        <v/>
      </c>
      <c r="X14" s="29" t="str">
        <f t="shared" si="4"/>
        <v/>
      </c>
      <c r="Z14" s="25">
        <v>8</v>
      </c>
      <c r="AA14" s="28"/>
      <c r="AB14" s="5" t="str">
        <f>IF(AC$2="","",HLOOKUP(AC$2,Instructions!$C$282:$V$298,9,FALSE))</f>
        <v/>
      </c>
      <c r="AC14" s="29" t="str">
        <f t="shared" si="5"/>
        <v/>
      </c>
      <c r="AE14" s="25">
        <v>8</v>
      </c>
      <c r="AF14" s="28"/>
      <c r="AG14" s="5" t="str">
        <f>IF(AH$2="","",HLOOKUP(AH$2,Instructions!$C$282:$V$298,9,FALSE))</f>
        <v/>
      </c>
      <c r="AH14" s="29" t="str">
        <f t="shared" si="6"/>
        <v/>
      </c>
      <c r="AJ14" s="25">
        <v>8</v>
      </c>
      <c r="AK14" s="28"/>
      <c r="AL14" s="5" t="str">
        <f>IF(AM$2="","",HLOOKUP(AM$2,Instructions!$C$282:$V$298,9,FALSE))</f>
        <v/>
      </c>
      <c r="AM14" s="29" t="str">
        <f t="shared" si="7"/>
        <v/>
      </c>
      <c r="AO14" s="25">
        <v>8</v>
      </c>
      <c r="AP14" s="28"/>
      <c r="AQ14" s="5">
        <f>IF(AR$2="","",HLOOKUP(AR$2,Instructions!$C$282:$V$298,9,FALSE))</f>
        <v>2</v>
      </c>
      <c r="AR14" s="29" t="str">
        <f t="shared" si="8"/>
        <v/>
      </c>
      <c r="AT14" s="25">
        <v>8</v>
      </c>
      <c r="AU14" s="28"/>
      <c r="AV14" s="5">
        <f>IF(AW$2="","",HLOOKUP(AW$2,Instructions!$C$282:$V$298,9,FALSE))</f>
        <v>2</v>
      </c>
      <c r="AW14" s="29" t="str">
        <f t="shared" si="9"/>
        <v/>
      </c>
      <c r="AY14" s="25">
        <v>8</v>
      </c>
      <c r="AZ14" s="28"/>
      <c r="BA14" s="5" t="str">
        <f>IF(BB$2="","",HLOOKUP(BB$2,Instructions!$C$282:$V$298,9,FALSE))</f>
        <v/>
      </c>
      <c r="BB14" s="29" t="str">
        <f t="shared" si="10"/>
        <v/>
      </c>
      <c r="BD14" s="25">
        <v>8</v>
      </c>
      <c r="BE14" s="28"/>
      <c r="BF14" s="5" t="str">
        <f>IF(BG$2="","",HLOOKUP(BG$2,Instructions!$C$282:$V$298,9,FALSE))</f>
        <v/>
      </c>
      <c r="BG14" s="29" t="str">
        <f t="shared" si="11"/>
        <v/>
      </c>
      <c r="BI14" s="25">
        <v>8</v>
      </c>
      <c r="BJ14" s="28"/>
      <c r="BK14" s="5" t="str">
        <f>IF(BL$2="","",HLOOKUP(BL$2,Instructions!$C$282:$V$298,9,FALSE))</f>
        <v/>
      </c>
      <c r="BL14" s="29" t="str">
        <f t="shared" si="12"/>
        <v/>
      </c>
      <c r="BN14" s="25">
        <v>8</v>
      </c>
      <c r="BO14" s="28"/>
      <c r="BP14" s="5" t="str">
        <f>IF(BQ$2="","",HLOOKUP(BQ$2,Instructions!$C$282:$V$298,9,FALSE))</f>
        <v/>
      </c>
      <c r="BQ14" s="29" t="str">
        <f t="shared" si="13"/>
        <v/>
      </c>
      <c r="BS14" s="25">
        <v>8</v>
      </c>
      <c r="BT14" s="28"/>
      <c r="BU14" s="5" t="str">
        <f>IF(BV$2="","",HLOOKUP(BV$2,Instructions!$C$282:$V$298,9,FALSE))</f>
        <v/>
      </c>
      <c r="BV14" s="29" t="str">
        <f t="shared" si="14"/>
        <v/>
      </c>
      <c r="BX14" s="25">
        <v>8</v>
      </c>
      <c r="BY14" s="28"/>
      <c r="BZ14" s="5" t="str">
        <f>IF(CA$2="","",HLOOKUP(CA$2,Instructions!$C$282:$V$298,9,FALSE))</f>
        <v/>
      </c>
      <c r="CA14" s="29" t="str">
        <f t="shared" si="15"/>
        <v/>
      </c>
      <c r="CC14" s="25">
        <v>8</v>
      </c>
      <c r="CD14" s="28"/>
      <c r="CE14" s="5" t="str">
        <f>IF(CF$2="","",HLOOKUP(CF$2,Instructions!$C$282:$V$298,9,FALSE))</f>
        <v/>
      </c>
      <c r="CF14" s="29" t="str">
        <f t="shared" si="16"/>
        <v/>
      </c>
      <c r="CH14" s="25">
        <v>8</v>
      </c>
      <c r="CI14" s="28"/>
      <c r="CJ14" s="5" t="str">
        <f>IF(CK$2="","",HLOOKUP(CK$2,Instructions!$C$282:$V$298,9,FALSE))</f>
        <v/>
      </c>
      <c r="CK14" s="29" t="str">
        <f t="shared" si="17"/>
        <v/>
      </c>
      <c r="CM14" s="25">
        <v>8</v>
      </c>
      <c r="CN14" s="28"/>
      <c r="CO14" s="5" t="str">
        <f>IF(CP$2="","",HLOOKUP(CP$2,Instructions!$C$282:$V$298,9,FALSE))</f>
        <v/>
      </c>
      <c r="CP14" s="29" t="str">
        <f t="shared" si="18"/>
        <v/>
      </c>
      <c r="CR14" s="25">
        <v>8</v>
      </c>
      <c r="CS14" s="28"/>
      <c r="CT14" s="5" t="str">
        <f>IF(CU$2="","",HLOOKUP(CU$2,Instructions!$C$282:$V$298,9,FALSE))</f>
        <v/>
      </c>
      <c r="CU14" s="29" t="str">
        <f t="shared" si="19"/>
        <v/>
      </c>
      <c r="CW14" s="25">
        <v>8</v>
      </c>
      <c r="CX14" s="28"/>
      <c r="CY14" s="5" t="str">
        <f>IF(CZ$2="","",HLOOKUP(CZ$2,Instructions!$C$282:$V$298,9,FALSE))</f>
        <v/>
      </c>
      <c r="CZ14" s="29" t="str">
        <f t="shared" si="20"/>
        <v/>
      </c>
      <c r="DB14" s="25">
        <v>8</v>
      </c>
      <c r="DC14" s="28"/>
      <c r="DD14" s="5" t="str">
        <f>IF(DE$2="","",HLOOKUP(DE$2,Instructions!$C$282:$V$298,9,FALSE))</f>
        <v/>
      </c>
      <c r="DE14" s="29" t="str">
        <f t="shared" si="21"/>
        <v/>
      </c>
      <c r="DG14" s="25">
        <v>8</v>
      </c>
      <c r="DH14" s="28"/>
      <c r="DI14" s="5" t="str">
        <f>IF(DJ$2="","",HLOOKUP(DJ$2,Instructions!$C$282:$V$298,9,FALSE))</f>
        <v/>
      </c>
      <c r="DJ14" s="29" t="str">
        <f t="shared" si="22"/>
        <v/>
      </c>
      <c r="DL14" s="25">
        <v>8</v>
      </c>
      <c r="DM14" s="28"/>
      <c r="DN14" s="5" t="str">
        <f>IF(DO$2="","",HLOOKUP(DO$2,Instructions!$C$282:$V$298,9,FALSE))</f>
        <v/>
      </c>
      <c r="DO14" s="29" t="str">
        <f t="shared" si="23"/>
        <v/>
      </c>
      <c r="DQ14" s="25">
        <v>8</v>
      </c>
      <c r="DR14" s="28"/>
      <c r="DS14" s="5" t="str">
        <f>IF(DT$2="","",HLOOKUP(DT$2,Instructions!$C$282:$V$298,9,FALSE))</f>
        <v/>
      </c>
      <c r="DT14" s="29" t="str">
        <f t="shared" si="24"/>
        <v/>
      </c>
      <c r="DV14" s="25">
        <v>8</v>
      </c>
      <c r="DW14" s="28"/>
      <c r="DX14" s="5" t="str">
        <f>IF(DY$2="","",HLOOKUP(DY$2,Instructions!$C$282:$V$298,9,FALSE))</f>
        <v/>
      </c>
      <c r="DY14" s="29" t="str">
        <f t="shared" si="25"/>
        <v/>
      </c>
      <c r="EA14" s="25">
        <v>8</v>
      </c>
      <c r="EB14" s="28"/>
      <c r="EC14" s="5" t="str">
        <f>IF(ED$2="","",HLOOKUP(ED$2,Instructions!$C$282:$V$298,9,FALSE))</f>
        <v/>
      </c>
      <c r="ED14" s="29" t="str">
        <f t="shared" si="26"/>
        <v/>
      </c>
      <c r="EF14" s="25">
        <v>8</v>
      </c>
      <c r="EG14" s="28"/>
      <c r="EH14" s="5" t="str">
        <f>IF(EI$2="","",HLOOKUP(EI$2,Instructions!$C$282:$V$298,9,FALSE))</f>
        <v/>
      </c>
      <c r="EI14" s="29" t="str">
        <f t="shared" si="27"/>
        <v/>
      </c>
      <c r="EK14" s="25">
        <v>8</v>
      </c>
      <c r="EL14" s="28"/>
      <c r="EM14" s="5" t="str">
        <f>IF(EN$2="","",HLOOKUP(EN$2,Instructions!$C$282:$V$298,9,FALSE))</f>
        <v/>
      </c>
      <c r="EN14" s="29" t="str">
        <f t="shared" si="28"/>
        <v/>
      </c>
      <c r="EP14" s="25">
        <v>8</v>
      </c>
      <c r="EQ14" s="28"/>
      <c r="ER14" s="5" t="str">
        <f>IF(ES$2="","",HLOOKUP(ES$2,Instructions!$C$282:$V$298,9,FALSE))</f>
        <v/>
      </c>
      <c r="ES14" s="29" t="str">
        <f t="shared" si="29"/>
        <v/>
      </c>
      <c r="EU14" s="25">
        <v>8</v>
      </c>
      <c r="EV14" s="28"/>
      <c r="EW14" s="5" t="str">
        <f>IF(EX$2="","",HLOOKUP(EX$2,Instructions!$C$282:$V$298,9,FALSE))</f>
        <v/>
      </c>
      <c r="EX14" s="29" t="str">
        <f t="shared" si="30"/>
        <v/>
      </c>
      <c r="EZ14" s="25">
        <v>8</v>
      </c>
      <c r="FA14" s="28"/>
      <c r="FB14" s="5" t="str">
        <f>IF(FC$2="","",HLOOKUP(FC$2,Instructions!$C$282:$V$298,9,FALSE))</f>
        <v/>
      </c>
      <c r="FC14" s="29" t="str">
        <f t="shared" si="31"/>
        <v/>
      </c>
      <c r="FE14" s="25">
        <v>8</v>
      </c>
      <c r="FF14" s="28"/>
      <c r="FG14" s="5" t="str">
        <f>IF(FH$2="","",HLOOKUP(FH$2,Instructions!$C$282:$V$298,9,FALSE))</f>
        <v/>
      </c>
      <c r="FH14" s="29" t="str">
        <f t="shared" si="32"/>
        <v/>
      </c>
      <c r="FJ14" s="25">
        <v>8</v>
      </c>
      <c r="FK14" s="28"/>
      <c r="FL14" s="5" t="str">
        <f>IF(FM$2="","",HLOOKUP(FM$2,Instructions!$C$282:$V$298,9,FALSE))</f>
        <v/>
      </c>
      <c r="FM14" s="29" t="str">
        <f t="shared" si="33"/>
        <v/>
      </c>
      <c r="FO14" s="25">
        <v>8</v>
      </c>
      <c r="FP14" s="28"/>
      <c r="FQ14" s="5" t="str">
        <f>IF(FR$2="","",HLOOKUP(FR$2,Instructions!$C$282:$V$298,9,FALSE))</f>
        <v/>
      </c>
      <c r="FR14" s="29" t="str">
        <f t="shared" si="34"/>
        <v/>
      </c>
      <c r="FT14" s="25">
        <v>8</v>
      </c>
      <c r="FU14" s="28"/>
      <c r="FV14" s="5" t="str">
        <f>IF(FW$2="","",HLOOKUP(FW$2,Instructions!$C$282:$V$298,9,FALSE))</f>
        <v/>
      </c>
      <c r="FW14" s="29" t="str">
        <f t="shared" si="35"/>
        <v/>
      </c>
      <c r="FY14" s="25">
        <v>8</v>
      </c>
      <c r="FZ14" s="28"/>
      <c r="GA14" s="5" t="str">
        <f>IF(GB$2="","",HLOOKUP(GB$2,Instructions!$C$282:$V$298,9,FALSE))</f>
        <v/>
      </c>
      <c r="GB14" s="29" t="str">
        <f t="shared" si="36"/>
        <v/>
      </c>
      <c r="GD14" s="25">
        <v>8</v>
      </c>
      <c r="GE14" s="28"/>
      <c r="GF14" s="5" t="str">
        <f>IF(GG$2="","",HLOOKUP(GG$2,Instructions!$C$282:$V$298,9,FALSE))</f>
        <v/>
      </c>
      <c r="GG14" s="29" t="str">
        <f t="shared" si="37"/>
        <v/>
      </c>
      <c r="GI14" s="25">
        <v>8</v>
      </c>
      <c r="GJ14" s="28"/>
      <c r="GK14" s="5" t="str">
        <f>IF(GL$2="","",HLOOKUP(GL$2,Instructions!$C$282:$V$298,9,FALSE))</f>
        <v/>
      </c>
      <c r="GL14" s="29" t="str">
        <f t="shared" si="38"/>
        <v/>
      </c>
      <c r="GN14" s="25">
        <v>8</v>
      </c>
      <c r="GO14" s="28"/>
      <c r="GP14" s="5" t="str">
        <f>IF(GQ$2="","",HLOOKUP(GQ$2,Instructions!$C$282:$V$298,9,FALSE))</f>
        <v/>
      </c>
      <c r="GQ14" s="29" t="str">
        <f t="shared" si="39"/>
        <v/>
      </c>
    </row>
    <row r="15" spans="1:199" x14ac:dyDescent="0.3">
      <c r="A15" s="25">
        <v>9</v>
      </c>
      <c r="B15" s="28"/>
      <c r="C15" s="5" t="str">
        <f>IF(D$2="","",HLOOKUP(D$2,Instructions!$C$282:$V$298,10,FALSE))</f>
        <v/>
      </c>
      <c r="D15" s="29" t="str">
        <f t="shared" si="0"/>
        <v/>
      </c>
      <c r="F15" s="25">
        <v>9</v>
      </c>
      <c r="G15" s="28"/>
      <c r="H15" s="5" t="str">
        <f>IF(I$2="","",HLOOKUP(I$2,Instructions!$C$282:$V$298,10,FALSE))</f>
        <v/>
      </c>
      <c r="I15" s="29" t="str">
        <f t="shared" si="1"/>
        <v/>
      </c>
      <c r="K15" s="25">
        <v>9</v>
      </c>
      <c r="L15" s="28"/>
      <c r="M15" s="5" t="str">
        <f>IF(N$2="","",HLOOKUP(N$2,Instructions!$C$282:$V$298,10,FALSE))</f>
        <v/>
      </c>
      <c r="N15" s="29" t="str">
        <f t="shared" si="2"/>
        <v/>
      </c>
      <c r="P15" s="25">
        <v>9</v>
      </c>
      <c r="Q15" s="28"/>
      <c r="R15" s="5" t="str">
        <f>IF(S$2="","",HLOOKUP(S$2,Instructions!$C$282:$V$298,10,FALSE))</f>
        <v/>
      </c>
      <c r="S15" s="29" t="str">
        <f t="shared" si="3"/>
        <v/>
      </c>
      <c r="U15" s="25">
        <v>9</v>
      </c>
      <c r="V15" s="28"/>
      <c r="W15" s="5" t="str">
        <f>IF(X$2="","",HLOOKUP(X$2,Instructions!$C$282:$V$298,10,FALSE))</f>
        <v/>
      </c>
      <c r="X15" s="29" t="str">
        <f t="shared" si="4"/>
        <v/>
      </c>
      <c r="Z15" s="25">
        <v>9</v>
      </c>
      <c r="AA15" s="28"/>
      <c r="AB15" s="5" t="str">
        <f>IF(AC$2="","",HLOOKUP(AC$2,Instructions!$C$282:$V$298,10,FALSE))</f>
        <v/>
      </c>
      <c r="AC15" s="29" t="str">
        <f t="shared" si="5"/>
        <v/>
      </c>
      <c r="AE15" s="25">
        <v>9</v>
      </c>
      <c r="AF15" s="28"/>
      <c r="AG15" s="5" t="str">
        <f>IF(AH$2="","",HLOOKUP(AH$2,Instructions!$C$282:$V$298,10,FALSE))</f>
        <v/>
      </c>
      <c r="AH15" s="29" t="str">
        <f t="shared" si="6"/>
        <v/>
      </c>
      <c r="AJ15" s="25">
        <v>9</v>
      </c>
      <c r="AK15" s="28"/>
      <c r="AL15" s="5" t="str">
        <f>IF(AM$2="","",HLOOKUP(AM$2,Instructions!$C$282:$V$298,10,FALSE))</f>
        <v/>
      </c>
      <c r="AM15" s="29" t="str">
        <f t="shared" si="7"/>
        <v/>
      </c>
      <c r="AO15" s="25">
        <v>9</v>
      </c>
      <c r="AP15" s="28"/>
      <c r="AQ15" s="5">
        <f>IF(AR$2="","",HLOOKUP(AR$2,Instructions!$C$282:$V$298,10,FALSE))</f>
        <v>2</v>
      </c>
      <c r="AR15" s="29" t="str">
        <f t="shared" si="8"/>
        <v/>
      </c>
      <c r="AT15" s="25">
        <v>9</v>
      </c>
      <c r="AU15" s="28"/>
      <c r="AV15" s="5">
        <f>IF(AW$2="","",HLOOKUP(AW$2,Instructions!$C$282:$V$298,10,FALSE))</f>
        <v>2</v>
      </c>
      <c r="AW15" s="29" t="str">
        <f t="shared" si="9"/>
        <v/>
      </c>
      <c r="AY15" s="25">
        <v>9</v>
      </c>
      <c r="AZ15" s="28"/>
      <c r="BA15" s="5" t="str">
        <f>IF(BB$2="","",HLOOKUP(BB$2,Instructions!$C$282:$V$298,10,FALSE))</f>
        <v/>
      </c>
      <c r="BB15" s="29" t="str">
        <f t="shared" si="10"/>
        <v/>
      </c>
      <c r="BD15" s="25">
        <v>9</v>
      </c>
      <c r="BE15" s="28"/>
      <c r="BF15" s="5" t="str">
        <f>IF(BG$2="","",HLOOKUP(BG$2,Instructions!$C$282:$V$298,10,FALSE))</f>
        <v/>
      </c>
      <c r="BG15" s="29" t="str">
        <f t="shared" si="11"/>
        <v/>
      </c>
      <c r="BI15" s="25">
        <v>9</v>
      </c>
      <c r="BJ15" s="28"/>
      <c r="BK15" s="5" t="str">
        <f>IF(BL$2="","",HLOOKUP(BL$2,Instructions!$C$282:$V$298,10,FALSE))</f>
        <v/>
      </c>
      <c r="BL15" s="29" t="str">
        <f t="shared" si="12"/>
        <v/>
      </c>
      <c r="BN15" s="25">
        <v>9</v>
      </c>
      <c r="BO15" s="28"/>
      <c r="BP15" s="5" t="str">
        <f>IF(BQ$2="","",HLOOKUP(BQ$2,Instructions!$C$282:$V$298,10,FALSE))</f>
        <v/>
      </c>
      <c r="BQ15" s="29" t="str">
        <f t="shared" si="13"/>
        <v/>
      </c>
      <c r="BS15" s="25">
        <v>9</v>
      </c>
      <c r="BT15" s="28"/>
      <c r="BU15" s="5" t="str">
        <f>IF(BV$2="","",HLOOKUP(BV$2,Instructions!$C$282:$V$298,10,FALSE))</f>
        <v/>
      </c>
      <c r="BV15" s="29" t="str">
        <f t="shared" si="14"/>
        <v/>
      </c>
      <c r="BX15" s="25">
        <v>9</v>
      </c>
      <c r="BY15" s="28"/>
      <c r="BZ15" s="5" t="str">
        <f>IF(CA$2="","",HLOOKUP(CA$2,Instructions!$C$282:$V$298,10,FALSE))</f>
        <v/>
      </c>
      <c r="CA15" s="29" t="str">
        <f t="shared" si="15"/>
        <v/>
      </c>
      <c r="CC15" s="25">
        <v>9</v>
      </c>
      <c r="CD15" s="28"/>
      <c r="CE15" s="5" t="str">
        <f>IF(CF$2="","",HLOOKUP(CF$2,Instructions!$C$282:$V$298,10,FALSE))</f>
        <v/>
      </c>
      <c r="CF15" s="29" t="str">
        <f t="shared" si="16"/>
        <v/>
      </c>
      <c r="CH15" s="25">
        <v>9</v>
      </c>
      <c r="CI15" s="28"/>
      <c r="CJ15" s="5" t="str">
        <f>IF(CK$2="","",HLOOKUP(CK$2,Instructions!$C$282:$V$298,10,FALSE))</f>
        <v/>
      </c>
      <c r="CK15" s="29" t="str">
        <f t="shared" si="17"/>
        <v/>
      </c>
      <c r="CM15" s="25">
        <v>9</v>
      </c>
      <c r="CN15" s="28"/>
      <c r="CO15" s="5" t="str">
        <f>IF(CP$2="","",HLOOKUP(CP$2,Instructions!$C$282:$V$298,10,FALSE))</f>
        <v/>
      </c>
      <c r="CP15" s="29" t="str">
        <f t="shared" si="18"/>
        <v/>
      </c>
      <c r="CR15" s="25">
        <v>9</v>
      </c>
      <c r="CS15" s="28"/>
      <c r="CT15" s="5" t="str">
        <f>IF(CU$2="","",HLOOKUP(CU$2,Instructions!$C$282:$V$298,10,FALSE))</f>
        <v/>
      </c>
      <c r="CU15" s="29" t="str">
        <f t="shared" si="19"/>
        <v/>
      </c>
      <c r="CW15" s="25">
        <v>9</v>
      </c>
      <c r="CX15" s="28"/>
      <c r="CY15" s="5" t="str">
        <f>IF(CZ$2="","",HLOOKUP(CZ$2,Instructions!$C$282:$V$298,10,FALSE))</f>
        <v/>
      </c>
      <c r="CZ15" s="29" t="str">
        <f t="shared" si="20"/>
        <v/>
      </c>
      <c r="DB15" s="25">
        <v>9</v>
      </c>
      <c r="DC15" s="28"/>
      <c r="DD15" s="5" t="str">
        <f>IF(DE$2="","",HLOOKUP(DE$2,Instructions!$C$282:$V$298,10,FALSE))</f>
        <v/>
      </c>
      <c r="DE15" s="29" t="str">
        <f t="shared" si="21"/>
        <v/>
      </c>
      <c r="DG15" s="25">
        <v>9</v>
      </c>
      <c r="DH15" s="28"/>
      <c r="DI15" s="5" t="str">
        <f>IF(DJ$2="","",HLOOKUP(DJ$2,Instructions!$C$282:$V$298,10,FALSE))</f>
        <v/>
      </c>
      <c r="DJ15" s="29" t="str">
        <f t="shared" si="22"/>
        <v/>
      </c>
      <c r="DL15" s="25">
        <v>9</v>
      </c>
      <c r="DM15" s="28"/>
      <c r="DN15" s="5" t="str">
        <f>IF(DO$2="","",HLOOKUP(DO$2,Instructions!$C$282:$V$298,10,FALSE))</f>
        <v/>
      </c>
      <c r="DO15" s="29" t="str">
        <f t="shared" si="23"/>
        <v/>
      </c>
      <c r="DQ15" s="25">
        <v>9</v>
      </c>
      <c r="DR15" s="28"/>
      <c r="DS15" s="5" t="str">
        <f>IF(DT$2="","",HLOOKUP(DT$2,Instructions!$C$282:$V$298,10,FALSE))</f>
        <v/>
      </c>
      <c r="DT15" s="29" t="str">
        <f t="shared" si="24"/>
        <v/>
      </c>
      <c r="DV15" s="25">
        <v>9</v>
      </c>
      <c r="DW15" s="28"/>
      <c r="DX15" s="5" t="str">
        <f>IF(DY$2="","",HLOOKUP(DY$2,Instructions!$C$282:$V$298,10,FALSE))</f>
        <v/>
      </c>
      <c r="DY15" s="29" t="str">
        <f t="shared" si="25"/>
        <v/>
      </c>
      <c r="EA15" s="25">
        <v>9</v>
      </c>
      <c r="EB15" s="28"/>
      <c r="EC15" s="5" t="str">
        <f>IF(ED$2="","",HLOOKUP(ED$2,Instructions!$C$282:$V$298,10,FALSE))</f>
        <v/>
      </c>
      <c r="ED15" s="29" t="str">
        <f t="shared" si="26"/>
        <v/>
      </c>
      <c r="EF15" s="25">
        <v>9</v>
      </c>
      <c r="EG15" s="28"/>
      <c r="EH15" s="5" t="str">
        <f>IF(EI$2="","",HLOOKUP(EI$2,Instructions!$C$282:$V$298,10,FALSE))</f>
        <v/>
      </c>
      <c r="EI15" s="29" t="str">
        <f t="shared" si="27"/>
        <v/>
      </c>
      <c r="EK15" s="25">
        <v>9</v>
      </c>
      <c r="EL15" s="28"/>
      <c r="EM15" s="5" t="str">
        <f>IF(EN$2="","",HLOOKUP(EN$2,Instructions!$C$282:$V$298,10,FALSE))</f>
        <v/>
      </c>
      <c r="EN15" s="29" t="str">
        <f t="shared" si="28"/>
        <v/>
      </c>
      <c r="EP15" s="25">
        <v>9</v>
      </c>
      <c r="EQ15" s="28"/>
      <c r="ER15" s="5" t="str">
        <f>IF(ES$2="","",HLOOKUP(ES$2,Instructions!$C$282:$V$298,10,FALSE))</f>
        <v/>
      </c>
      <c r="ES15" s="29" t="str">
        <f t="shared" si="29"/>
        <v/>
      </c>
      <c r="EU15" s="25">
        <v>9</v>
      </c>
      <c r="EV15" s="28"/>
      <c r="EW15" s="5" t="str">
        <f>IF(EX$2="","",HLOOKUP(EX$2,Instructions!$C$282:$V$298,10,FALSE))</f>
        <v/>
      </c>
      <c r="EX15" s="29" t="str">
        <f t="shared" si="30"/>
        <v/>
      </c>
      <c r="EZ15" s="25">
        <v>9</v>
      </c>
      <c r="FA15" s="28"/>
      <c r="FB15" s="5" t="str">
        <f>IF(FC$2="","",HLOOKUP(FC$2,Instructions!$C$282:$V$298,10,FALSE))</f>
        <v/>
      </c>
      <c r="FC15" s="29" t="str">
        <f t="shared" si="31"/>
        <v/>
      </c>
      <c r="FE15" s="25">
        <v>9</v>
      </c>
      <c r="FF15" s="28"/>
      <c r="FG15" s="5" t="str">
        <f>IF(FH$2="","",HLOOKUP(FH$2,Instructions!$C$282:$V$298,10,FALSE))</f>
        <v/>
      </c>
      <c r="FH15" s="29" t="str">
        <f t="shared" si="32"/>
        <v/>
      </c>
      <c r="FJ15" s="25">
        <v>9</v>
      </c>
      <c r="FK15" s="28"/>
      <c r="FL15" s="5" t="str">
        <f>IF(FM$2="","",HLOOKUP(FM$2,Instructions!$C$282:$V$298,10,FALSE))</f>
        <v/>
      </c>
      <c r="FM15" s="29" t="str">
        <f t="shared" si="33"/>
        <v/>
      </c>
      <c r="FO15" s="25">
        <v>9</v>
      </c>
      <c r="FP15" s="28"/>
      <c r="FQ15" s="5" t="str">
        <f>IF(FR$2="","",HLOOKUP(FR$2,Instructions!$C$282:$V$298,10,FALSE))</f>
        <v/>
      </c>
      <c r="FR15" s="29" t="str">
        <f t="shared" si="34"/>
        <v/>
      </c>
      <c r="FT15" s="25">
        <v>9</v>
      </c>
      <c r="FU15" s="28"/>
      <c r="FV15" s="5" t="str">
        <f>IF(FW$2="","",HLOOKUP(FW$2,Instructions!$C$282:$V$298,10,FALSE))</f>
        <v/>
      </c>
      <c r="FW15" s="29" t="str">
        <f t="shared" si="35"/>
        <v/>
      </c>
      <c r="FY15" s="25">
        <v>9</v>
      </c>
      <c r="FZ15" s="28"/>
      <c r="GA15" s="5" t="str">
        <f>IF(GB$2="","",HLOOKUP(GB$2,Instructions!$C$282:$V$298,10,FALSE))</f>
        <v/>
      </c>
      <c r="GB15" s="29" t="str">
        <f t="shared" si="36"/>
        <v/>
      </c>
      <c r="GD15" s="25">
        <v>9</v>
      </c>
      <c r="GE15" s="28"/>
      <c r="GF15" s="5" t="str">
        <f>IF(GG$2="","",HLOOKUP(GG$2,Instructions!$C$282:$V$298,10,FALSE))</f>
        <v/>
      </c>
      <c r="GG15" s="29" t="str">
        <f t="shared" si="37"/>
        <v/>
      </c>
      <c r="GI15" s="25">
        <v>9</v>
      </c>
      <c r="GJ15" s="28"/>
      <c r="GK15" s="5" t="str">
        <f>IF(GL$2="","",HLOOKUP(GL$2,Instructions!$C$282:$V$298,10,FALSE))</f>
        <v/>
      </c>
      <c r="GL15" s="29" t="str">
        <f t="shared" si="38"/>
        <v/>
      </c>
      <c r="GN15" s="25">
        <v>9</v>
      </c>
      <c r="GO15" s="28"/>
      <c r="GP15" s="5" t="str">
        <f>IF(GQ$2="","",HLOOKUP(GQ$2,Instructions!$C$282:$V$298,10,FALSE))</f>
        <v/>
      </c>
      <c r="GQ15" s="29" t="str">
        <f t="shared" si="39"/>
        <v/>
      </c>
    </row>
    <row r="16" spans="1:199" x14ac:dyDescent="0.3">
      <c r="A16" s="25">
        <v>10</v>
      </c>
      <c r="B16" s="28"/>
      <c r="C16" s="5" t="str">
        <f>IF(D$2="","",HLOOKUP(D$2,Instructions!$C$282:$V$298,11,FALSE))</f>
        <v/>
      </c>
      <c r="D16" s="29" t="str">
        <f t="shared" si="0"/>
        <v/>
      </c>
      <c r="F16" s="25">
        <v>10</v>
      </c>
      <c r="G16" s="28"/>
      <c r="H16" s="5" t="str">
        <f>IF(I$2="","",HLOOKUP(I$2,Instructions!$C$282:$V$298,11,FALSE))</f>
        <v/>
      </c>
      <c r="I16" s="29" t="str">
        <f t="shared" si="1"/>
        <v/>
      </c>
      <c r="K16" s="25">
        <v>10</v>
      </c>
      <c r="L16" s="28"/>
      <c r="M16" s="5" t="str">
        <f>IF(N$2="","",HLOOKUP(N$2,Instructions!$C$282:$V$298,11,FALSE))</f>
        <v/>
      </c>
      <c r="N16" s="29" t="str">
        <f t="shared" si="2"/>
        <v/>
      </c>
      <c r="P16" s="25">
        <v>10</v>
      </c>
      <c r="Q16" s="28"/>
      <c r="R16" s="5" t="str">
        <f>IF(S$2="","",HLOOKUP(S$2,Instructions!$C$282:$V$298,11,FALSE))</f>
        <v/>
      </c>
      <c r="S16" s="29" t="str">
        <f t="shared" si="3"/>
        <v/>
      </c>
      <c r="U16" s="25">
        <v>10</v>
      </c>
      <c r="V16" s="28"/>
      <c r="W16" s="5" t="str">
        <f>IF(X$2="","",HLOOKUP(X$2,Instructions!$C$282:$V$298,11,FALSE))</f>
        <v/>
      </c>
      <c r="X16" s="29" t="str">
        <f t="shared" si="4"/>
        <v/>
      </c>
      <c r="Z16" s="25">
        <v>10</v>
      </c>
      <c r="AA16" s="28"/>
      <c r="AB16" s="5" t="str">
        <f>IF(AC$2="","",HLOOKUP(AC$2,Instructions!$C$282:$V$298,11,FALSE))</f>
        <v/>
      </c>
      <c r="AC16" s="29" t="str">
        <f t="shared" si="5"/>
        <v/>
      </c>
      <c r="AE16" s="25">
        <v>10</v>
      </c>
      <c r="AF16" s="28"/>
      <c r="AG16" s="5" t="str">
        <f>IF(AH$2="","",HLOOKUP(AH$2,Instructions!$C$282:$V$298,11,FALSE))</f>
        <v/>
      </c>
      <c r="AH16" s="29" t="str">
        <f t="shared" si="6"/>
        <v/>
      </c>
      <c r="AJ16" s="25">
        <v>10</v>
      </c>
      <c r="AK16" s="28"/>
      <c r="AL16" s="5" t="str">
        <f>IF(AM$2="","",HLOOKUP(AM$2,Instructions!$C$282:$V$298,11,FALSE))</f>
        <v/>
      </c>
      <c r="AM16" s="29" t="str">
        <f t="shared" si="7"/>
        <v/>
      </c>
      <c r="AO16" s="25">
        <v>10</v>
      </c>
      <c r="AP16" s="28"/>
      <c r="AQ16" s="5">
        <f>IF(AR$2="","",HLOOKUP(AR$2,Instructions!$C$282:$V$298,11,FALSE))</f>
        <v>1</v>
      </c>
      <c r="AR16" s="29" t="str">
        <f t="shared" si="8"/>
        <v/>
      </c>
      <c r="AT16" s="25">
        <v>10</v>
      </c>
      <c r="AU16" s="28"/>
      <c r="AV16" s="5">
        <f>IF(AW$2="","",HLOOKUP(AW$2,Instructions!$C$282:$V$298,11,FALSE))</f>
        <v>1</v>
      </c>
      <c r="AW16" s="29" t="str">
        <f t="shared" si="9"/>
        <v/>
      </c>
      <c r="AY16" s="25">
        <v>10</v>
      </c>
      <c r="AZ16" s="28"/>
      <c r="BA16" s="5" t="str">
        <f>IF(BB$2="","",HLOOKUP(BB$2,Instructions!$C$282:$V$298,11,FALSE))</f>
        <v/>
      </c>
      <c r="BB16" s="29" t="str">
        <f t="shared" si="10"/>
        <v/>
      </c>
      <c r="BD16" s="25">
        <v>10</v>
      </c>
      <c r="BE16" s="28"/>
      <c r="BF16" s="5" t="str">
        <f>IF(BG$2="","",HLOOKUP(BG$2,Instructions!$C$282:$V$298,11,FALSE))</f>
        <v/>
      </c>
      <c r="BG16" s="29" t="str">
        <f t="shared" si="11"/>
        <v/>
      </c>
      <c r="BI16" s="25">
        <v>10</v>
      </c>
      <c r="BJ16" s="28"/>
      <c r="BK16" s="5" t="str">
        <f>IF(BL$2="","",HLOOKUP(BL$2,Instructions!$C$282:$V$298,11,FALSE))</f>
        <v/>
      </c>
      <c r="BL16" s="29" t="str">
        <f t="shared" si="12"/>
        <v/>
      </c>
      <c r="BN16" s="25">
        <v>10</v>
      </c>
      <c r="BO16" s="28"/>
      <c r="BP16" s="5" t="str">
        <f>IF(BQ$2="","",HLOOKUP(BQ$2,Instructions!$C$282:$V$298,11,FALSE))</f>
        <v/>
      </c>
      <c r="BQ16" s="29" t="str">
        <f t="shared" si="13"/>
        <v/>
      </c>
      <c r="BS16" s="25">
        <v>10</v>
      </c>
      <c r="BT16" s="28"/>
      <c r="BU16" s="5" t="str">
        <f>IF(BV$2="","",HLOOKUP(BV$2,Instructions!$C$282:$V$298,11,FALSE))</f>
        <v/>
      </c>
      <c r="BV16" s="29" t="str">
        <f t="shared" si="14"/>
        <v/>
      </c>
      <c r="BX16" s="25">
        <v>10</v>
      </c>
      <c r="BY16" s="28"/>
      <c r="BZ16" s="5" t="str">
        <f>IF(CA$2="","",HLOOKUP(CA$2,Instructions!$C$282:$V$298,11,FALSE))</f>
        <v/>
      </c>
      <c r="CA16" s="29" t="str">
        <f t="shared" si="15"/>
        <v/>
      </c>
      <c r="CC16" s="25">
        <v>10</v>
      </c>
      <c r="CD16" s="28"/>
      <c r="CE16" s="5" t="str">
        <f>IF(CF$2="","",HLOOKUP(CF$2,Instructions!$C$282:$V$298,11,FALSE))</f>
        <v/>
      </c>
      <c r="CF16" s="29" t="str">
        <f t="shared" si="16"/>
        <v/>
      </c>
      <c r="CH16" s="25">
        <v>10</v>
      </c>
      <c r="CI16" s="28"/>
      <c r="CJ16" s="5" t="str">
        <f>IF(CK$2="","",HLOOKUP(CK$2,Instructions!$C$282:$V$298,11,FALSE))</f>
        <v/>
      </c>
      <c r="CK16" s="29" t="str">
        <f t="shared" si="17"/>
        <v/>
      </c>
      <c r="CM16" s="25">
        <v>10</v>
      </c>
      <c r="CN16" s="28"/>
      <c r="CO16" s="5" t="str">
        <f>IF(CP$2="","",HLOOKUP(CP$2,Instructions!$C$282:$V$298,11,FALSE))</f>
        <v/>
      </c>
      <c r="CP16" s="29" t="str">
        <f t="shared" si="18"/>
        <v/>
      </c>
      <c r="CR16" s="25">
        <v>10</v>
      </c>
      <c r="CS16" s="28"/>
      <c r="CT16" s="5" t="str">
        <f>IF(CU$2="","",HLOOKUP(CU$2,Instructions!$C$282:$V$298,11,FALSE))</f>
        <v/>
      </c>
      <c r="CU16" s="29" t="str">
        <f t="shared" si="19"/>
        <v/>
      </c>
      <c r="CW16" s="25">
        <v>10</v>
      </c>
      <c r="CX16" s="28"/>
      <c r="CY16" s="5" t="str">
        <f>IF(CZ$2="","",HLOOKUP(CZ$2,Instructions!$C$282:$V$298,11,FALSE))</f>
        <v/>
      </c>
      <c r="CZ16" s="29" t="str">
        <f t="shared" si="20"/>
        <v/>
      </c>
      <c r="DB16" s="25">
        <v>10</v>
      </c>
      <c r="DC16" s="28"/>
      <c r="DD16" s="5" t="str">
        <f>IF(DE$2="","",HLOOKUP(DE$2,Instructions!$C$282:$V$298,11,FALSE))</f>
        <v/>
      </c>
      <c r="DE16" s="29" t="str">
        <f t="shared" si="21"/>
        <v/>
      </c>
      <c r="DG16" s="25">
        <v>10</v>
      </c>
      <c r="DH16" s="28"/>
      <c r="DI16" s="5" t="str">
        <f>IF(DJ$2="","",HLOOKUP(DJ$2,Instructions!$C$282:$V$298,11,FALSE))</f>
        <v/>
      </c>
      <c r="DJ16" s="29" t="str">
        <f t="shared" si="22"/>
        <v/>
      </c>
      <c r="DL16" s="25">
        <v>10</v>
      </c>
      <c r="DM16" s="28"/>
      <c r="DN16" s="5" t="str">
        <f>IF(DO$2="","",HLOOKUP(DO$2,Instructions!$C$282:$V$298,11,FALSE))</f>
        <v/>
      </c>
      <c r="DO16" s="29" t="str">
        <f t="shared" si="23"/>
        <v/>
      </c>
      <c r="DQ16" s="25">
        <v>10</v>
      </c>
      <c r="DR16" s="28"/>
      <c r="DS16" s="5" t="str">
        <f>IF(DT$2="","",HLOOKUP(DT$2,Instructions!$C$282:$V$298,11,FALSE))</f>
        <v/>
      </c>
      <c r="DT16" s="29" t="str">
        <f t="shared" si="24"/>
        <v/>
      </c>
      <c r="DV16" s="25">
        <v>10</v>
      </c>
      <c r="DW16" s="28"/>
      <c r="DX16" s="5" t="str">
        <f>IF(DY$2="","",HLOOKUP(DY$2,Instructions!$C$282:$V$298,11,FALSE))</f>
        <v/>
      </c>
      <c r="DY16" s="29" t="str">
        <f t="shared" si="25"/>
        <v/>
      </c>
      <c r="EA16" s="25">
        <v>10</v>
      </c>
      <c r="EB16" s="28"/>
      <c r="EC16" s="5" t="str">
        <f>IF(ED$2="","",HLOOKUP(ED$2,Instructions!$C$282:$V$298,11,FALSE))</f>
        <v/>
      </c>
      <c r="ED16" s="29" t="str">
        <f t="shared" si="26"/>
        <v/>
      </c>
      <c r="EF16" s="25">
        <v>10</v>
      </c>
      <c r="EG16" s="28"/>
      <c r="EH16" s="5" t="str">
        <f>IF(EI$2="","",HLOOKUP(EI$2,Instructions!$C$282:$V$298,11,FALSE))</f>
        <v/>
      </c>
      <c r="EI16" s="29" t="str">
        <f t="shared" si="27"/>
        <v/>
      </c>
      <c r="EK16" s="25">
        <v>10</v>
      </c>
      <c r="EL16" s="28"/>
      <c r="EM16" s="5" t="str">
        <f>IF(EN$2="","",HLOOKUP(EN$2,Instructions!$C$282:$V$298,11,FALSE))</f>
        <v/>
      </c>
      <c r="EN16" s="29" t="str">
        <f t="shared" si="28"/>
        <v/>
      </c>
      <c r="EP16" s="25">
        <v>10</v>
      </c>
      <c r="EQ16" s="28"/>
      <c r="ER16" s="5" t="str">
        <f>IF(ES$2="","",HLOOKUP(ES$2,Instructions!$C$282:$V$298,11,FALSE))</f>
        <v/>
      </c>
      <c r="ES16" s="29" t="str">
        <f t="shared" si="29"/>
        <v/>
      </c>
      <c r="EU16" s="25">
        <v>10</v>
      </c>
      <c r="EV16" s="28"/>
      <c r="EW16" s="5" t="str">
        <f>IF(EX$2="","",HLOOKUP(EX$2,Instructions!$C$282:$V$298,11,FALSE))</f>
        <v/>
      </c>
      <c r="EX16" s="29" t="str">
        <f t="shared" si="30"/>
        <v/>
      </c>
      <c r="EZ16" s="25">
        <v>10</v>
      </c>
      <c r="FA16" s="28"/>
      <c r="FB16" s="5" t="str">
        <f>IF(FC$2="","",HLOOKUP(FC$2,Instructions!$C$282:$V$298,11,FALSE))</f>
        <v/>
      </c>
      <c r="FC16" s="29" t="str">
        <f t="shared" si="31"/>
        <v/>
      </c>
      <c r="FE16" s="25">
        <v>10</v>
      </c>
      <c r="FF16" s="28"/>
      <c r="FG16" s="5" t="str">
        <f>IF(FH$2="","",HLOOKUP(FH$2,Instructions!$C$282:$V$298,11,FALSE))</f>
        <v/>
      </c>
      <c r="FH16" s="29" t="str">
        <f t="shared" si="32"/>
        <v/>
      </c>
      <c r="FJ16" s="25">
        <v>10</v>
      </c>
      <c r="FK16" s="28"/>
      <c r="FL16" s="5" t="str">
        <f>IF(FM$2="","",HLOOKUP(FM$2,Instructions!$C$282:$V$298,11,FALSE))</f>
        <v/>
      </c>
      <c r="FM16" s="29" t="str">
        <f t="shared" si="33"/>
        <v/>
      </c>
      <c r="FO16" s="25">
        <v>10</v>
      </c>
      <c r="FP16" s="28"/>
      <c r="FQ16" s="5" t="str">
        <f>IF(FR$2="","",HLOOKUP(FR$2,Instructions!$C$282:$V$298,11,FALSE))</f>
        <v/>
      </c>
      <c r="FR16" s="29" t="str">
        <f t="shared" si="34"/>
        <v/>
      </c>
      <c r="FT16" s="25">
        <v>10</v>
      </c>
      <c r="FU16" s="28"/>
      <c r="FV16" s="5" t="str">
        <f>IF(FW$2="","",HLOOKUP(FW$2,Instructions!$C$282:$V$298,11,FALSE))</f>
        <v/>
      </c>
      <c r="FW16" s="29" t="str">
        <f t="shared" si="35"/>
        <v/>
      </c>
      <c r="FY16" s="25">
        <v>10</v>
      </c>
      <c r="FZ16" s="28"/>
      <c r="GA16" s="5" t="str">
        <f>IF(GB$2="","",HLOOKUP(GB$2,Instructions!$C$282:$V$298,11,FALSE))</f>
        <v/>
      </c>
      <c r="GB16" s="29" t="str">
        <f t="shared" si="36"/>
        <v/>
      </c>
      <c r="GD16" s="25">
        <v>10</v>
      </c>
      <c r="GE16" s="28"/>
      <c r="GF16" s="5" t="str">
        <f>IF(GG$2="","",HLOOKUP(GG$2,Instructions!$C$282:$V$298,11,FALSE))</f>
        <v/>
      </c>
      <c r="GG16" s="29" t="str">
        <f t="shared" si="37"/>
        <v/>
      </c>
      <c r="GI16" s="25">
        <v>10</v>
      </c>
      <c r="GJ16" s="28"/>
      <c r="GK16" s="5" t="str">
        <f>IF(GL$2="","",HLOOKUP(GL$2,Instructions!$C$282:$V$298,11,FALSE))</f>
        <v/>
      </c>
      <c r="GL16" s="29" t="str">
        <f t="shared" si="38"/>
        <v/>
      </c>
      <c r="GN16" s="25">
        <v>10</v>
      </c>
      <c r="GO16" s="28"/>
      <c r="GP16" s="5" t="str">
        <f>IF(GQ$2="","",HLOOKUP(GQ$2,Instructions!$C$282:$V$298,11,FALSE))</f>
        <v/>
      </c>
      <c r="GQ16" s="29" t="str">
        <f t="shared" si="39"/>
        <v/>
      </c>
    </row>
    <row r="17" spans="1:199" x14ac:dyDescent="0.3">
      <c r="A17" s="25">
        <v>11</v>
      </c>
      <c r="B17" s="28"/>
      <c r="C17" s="5" t="str">
        <f>IF(D$2="","",HLOOKUP(D$2,Instructions!$C$282:$V$298,12,FALSE))</f>
        <v/>
      </c>
      <c r="D17" s="29" t="str">
        <f t="shared" si="0"/>
        <v/>
      </c>
      <c r="F17" s="25">
        <v>11</v>
      </c>
      <c r="G17" s="28"/>
      <c r="H17" s="5" t="str">
        <f>IF(I$2="","",HLOOKUP(I$2,Instructions!$C$282:$V$298,12,FALSE))</f>
        <v/>
      </c>
      <c r="I17" s="29" t="str">
        <f t="shared" si="1"/>
        <v/>
      </c>
      <c r="K17" s="25">
        <v>11</v>
      </c>
      <c r="L17" s="28"/>
      <c r="M17" s="5" t="str">
        <f>IF(N$2="","",HLOOKUP(N$2,Instructions!$C$282:$V$298,12,FALSE))</f>
        <v/>
      </c>
      <c r="N17" s="29" t="str">
        <f t="shared" si="2"/>
        <v/>
      </c>
      <c r="P17" s="25">
        <v>11</v>
      </c>
      <c r="Q17" s="28"/>
      <c r="R17" s="5" t="str">
        <f>IF(S$2="","",HLOOKUP(S$2,Instructions!$C$282:$V$298,12,FALSE))</f>
        <v/>
      </c>
      <c r="S17" s="29" t="str">
        <f t="shared" si="3"/>
        <v/>
      </c>
      <c r="U17" s="25">
        <v>11</v>
      </c>
      <c r="V17" s="28"/>
      <c r="W17" s="5" t="str">
        <f>IF(X$2="","",HLOOKUP(X$2,Instructions!$C$282:$V$298,12,FALSE))</f>
        <v/>
      </c>
      <c r="X17" s="29" t="str">
        <f t="shared" si="4"/>
        <v/>
      </c>
      <c r="Z17" s="25">
        <v>11</v>
      </c>
      <c r="AA17" s="28"/>
      <c r="AB17" s="5" t="str">
        <f>IF(AC$2="","",HLOOKUP(AC$2,Instructions!$C$282:$V$298,12,FALSE))</f>
        <v/>
      </c>
      <c r="AC17" s="29" t="str">
        <f t="shared" si="5"/>
        <v/>
      </c>
      <c r="AE17" s="25">
        <v>11</v>
      </c>
      <c r="AF17" s="28"/>
      <c r="AG17" s="5" t="str">
        <f>IF(AH$2="","",HLOOKUP(AH$2,Instructions!$C$282:$V$298,12,FALSE))</f>
        <v/>
      </c>
      <c r="AH17" s="29" t="str">
        <f t="shared" si="6"/>
        <v/>
      </c>
      <c r="AJ17" s="25">
        <v>11</v>
      </c>
      <c r="AK17" s="28"/>
      <c r="AL17" s="5" t="str">
        <f>IF(AM$2="","",HLOOKUP(AM$2,Instructions!$C$282:$V$298,12,FALSE))</f>
        <v/>
      </c>
      <c r="AM17" s="29" t="str">
        <f t="shared" si="7"/>
        <v/>
      </c>
      <c r="AO17" s="25">
        <v>11</v>
      </c>
      <c r="AP17" s="28"/>
      <c r="AQ17" s="5" t="str">
        <f>IF(AR$2="","",HLOOKUP(AR$2,Instructions!$C$282:$V$298,12,FALSE))</f>
        <v/>
      </c>
      <c r="AR17" s="29" t="str">
        <f t="shared" si="8"/>
        <v/>
      </c>
      <c r="AT17" s="25">
        <v>11</v>
      </c>
      <c r="AU17" s="28"/>
      <c r="AV17" s="5" t="str">
        <f>IF(AW$2="","",HLOOKUP(AW$2,Instructions!$C$282:$V$298,12,FALSE))</f>
        <v/>
      </c>
      <c r="AW17" s="29" t="str">
        <f t="shared" si="9"/>
        <v/>
      </c>
      <c r="AY17" s="25">
        <v>11</v>
      </c>
      <c r="AZ17" s="28"/>
      <c r="BA17" s="5" t="str">
        <f>IF(BB$2="","",HLOOKUP(BB$2,Instructions!$C$282:$V$298,12,FALSE))</f>
        <v/>
      </c>
      <c r="BB17" s="29" t="str">
        <f t="shared" si="10"/>
        <v/>
      </c>
      <c r="BD17" s="25">
        <v>11</v>
      </c>
      <c r="BE17" s="28"/>
      <c r="BF17" s="5" t="str">
        <f>IF(BG$2="","",HLOOKUP(BG$2,Instructions!$C$282:$V$298,12,FALSE))</f>
        <v/>
      </c>
      <c r="BG17" s="29" t="str">
        <f t="shared" si="11"/>
        <v/>
      </c>
      <c r="BI17" s="25">
        <v>11</v>
      </c>
      <c r="BJ17" s="28"/>
      <c r="BK17" s="5" t="str">
        <f>IF(BL$2="","",HLOOKUP(BL$2,Instructions!$C$282:$V$298,12,FALSE))</f>
        <v/>
      </c>
      <c r="BL17" s="29" t="str">
        <f t="shared" si="12"/>
        <v/>
      </c>
      <c r="BN17" s="25">
        <v>11</v>
      </c>
      <c r="BO17" s="28"/>
      <c r="BP17" s="5" t="str">
        <f>IF(BQ$2="","",HLOOKUP(BQ$2,Instructions!$C$282:$V$298,12,FALSE))</f>
        <v/>
      </c>
      <c r="BQ17" s="29" t="str">
        <f t="shared" si="13"/>
        <v/>
      </c>
      <c r="BS17" s="25">
        <v>11</v>
      </c>
      <c r="BT17" s="28"/>
      <c r="BU17" s="5" t="str">
        <f>IF(BV$2="","",HLOOKUP(BV$2,Instructions!$C$282:$V$298,12,FALSE))</f>
        <v/>
      </c>
      <c r="BV17" s="29" t="str">
        <f t="shared" si="14"/>
        <v/>
      </c>
      <c r="BX17" s="25">
        <v>11</v>
      </c>
      <c r="BY17" s="28"/>
      <c r="BZ17" s="5" t="str">
        <f>IF(CA$2="","",HLOOKUP(CA$2,Instructions!$C$282:$V$298,12,FALSE))</f>
        <v/>
      </c>
      <c r="CA17" s="29" t="str">
        <f t="shared" si="15"/>
        <v/>
      </c>
      <c r="CC17" s="25">
        <v>11</v>
      </c>
      <c r="CD17" s="28"/>
      <c r="CE17" s="5" t="str">
        <f>IF(CF$2="","",HLOOKUP(CF$2,Instructions!$C$282:$V$298,12,FALSE))</f>
        <v/>
      </c>
      <c r="CF17" s="29" t="str">
        <f t="shared" si="16"/>
        <v/>
      </c>
      <c r="CH17" s="25">
        <v>11</v>
      </c>
      <c r="CI17" s="28"/>
      <c r="CJ17" s="5" t="str">
        <f>IF(CK$2="","",HLOOKUP(CK$2,Instructions!$C$282:$V$298,12,FALSE))</f>
        <v/>
      </c>
      <c r="CK17" s="29" t="str">
        <f t="shared" si="17"/>
        <v/>
      </c>
      <c r="CM17" s="25">
        <v>11</v>
      </c>
      <c r="CN17" s="28"/>
      <c r="CO17" s="5" t="str">
        <f>IF(CP$2="","",HLOOKUP(CP$2,Instructions!$C$282:$V$298,12,FALSE))</f>
        <v/>
      </c>
      <c r="CP17" s="29" t="str">
        <f t="shared" si="18"/>
        <v/>
      </c>
      <c r="CR17" s="25">
        <v>11</v>
      </c>
      <c r="CS17" s="28"/>
      <c r="CT17" s="5" t="str">
        <f>IF(CU$2="","",HLOOKUP(CU$2,Instructions!$C$282:$V$298,12,FALSE))</f>
        <v/>
      </c>
      <c r="CU17" s="29" t="str">
        <f t="shared" si="19"/>
        <v/>
      </c>
      <c r="CW17" s="25">
        <v>11</v>
      </c>
      <c r="CX17" s="28"/>
      <c r="CY17" s="5" t="str">
        <f>IF(CZ$2="","",HLOOKUP(CZ$2,Instructions!$C$282:$V$298,12,FALSE))</f>
        <v/>
      </c>
      <c r="CZ17" s="29" t="str">
        <f t="shared" si="20"/>
        <v/>
      </c>
      <c r="DB17" s="25">
        <v>11</v>
      </c>
      <c r="DC17" s="28"/>
      <c r="DD17" s="5" t="str">
        <f>IF(DE$2="","",HLOOKUP(DE$2,Instructions!$C$282:$V$298,12,FALSE))</f>
        <v/>
      </c>
      <c r="DE17" s="29" t="str">
        <f t="shared" si="21"/>
        <v/>
      </c>
      <c r="DG17" s="25">
        <v>11</v>
      </c>
      <c r="DH17" s="28"/>
      <c r="DI17" s="5" t="str">
        <f>IF(DJ$2="","",HLOOKUP(DJ$2,Instructions!$C$282:$V$298,12,FALSE))</f>
        <v/>
      </c>
      <c r="DJ17" s="29" t="str">
        <f t="shared" si="22"/>
        <v/>
      </c>
      <c r="DL17" s="25">
        <v>11</v>
      </c>
      <c r="DM17" s="28"/>
      <c r="DN17" s="5" t="str">
        <f>IF(DO$2="","",HLOOKUP(DO$2,Instructions!$C$282:$V$298,12,FALSE))</f>
        <v/>
      </c>
      <c r="DO17" s="29" t="str">
        <f t="shared" si="23"/>
        <v/>
      </c>
      <c r="DQ17" s="25">
        <v>11</v>
      </c>
      <c r="DR17" s="28"/>
      <c r="DS17" s="5" t="str">
        <f>IF(DT$2="","",HLOOKUP(DT$2,Instructions!$C$282:$V$298,12,FALSE))</f>
        <v/>
      </c>
      <c r="DT17" s="29" t="str">
        <f t="shared" si="24"/>
        <v/>
      </c>
      <c r="DV17" s="25">
        <v>11</v>
      </c>
      <c r="DW17" s="28"/>
      <c r="DX17" s="5" t="str">
        <f>IF(DY$2="","",HLOOKUP(DY$2,Instructions!$C$282:$V$298,12,FALSE))</f>
        <v/>
      </c>
      <c r="DY17" s="29" t="str">
        <f t="shared" si="25"/>
        <v/>
      </c>
      <c r="EA17" s="25">
        <v>11</v>
      </c>
      <c r="EB17" s="28"/>
      <c r="EC17" s="5" t="str">
        <f>IF(ED$2="","",HLOOKUP(ED$2,Instructions!$C$282:$V$298,12,FALSE))</f>
        <v/>
      </c>
      <c r="ED17" s="29" t="str">
        <f t="shared" si="26"/>
        <v/>
      </c>
      <c r="EF17" s="25">
        <v>11</v>
      </c>
      <c r="EG17" s="28"/>
      <c r="EH17" s="5" t="str">
        <f>IF(EI$2="","",HLOOKUP(EI$2,Instructions!$C$282:$V$298,12,FALSE))</f>
        <v/>
      </c>
      <c r="EI17" s="29" t="str">
        <f t="shared" si="27"/>
        <v/>
      </c>
      <c r="EK17" s="25">
        <v>11</v>
      </c>
      <c r="EL17" s="28"/>
      <c r="EM17" s="5" t="str">
        <f>IF(EN$2="","",HLOOKUP(EN$2,Instructions!$C$282:$V$298,12,FALSE))</f>
        <v/>
      </c>
      <c r="EN17" s="29" t="str">
        <f t="shared" si="28"/>
        <v/>
      </c>
      <c r="EP17" s="25">
        <v>11</v>
      </c>
      <c r="EQ17" s="28"/>
      <c r="ER17" s="5" t="str">
        <f>IF(ES$2="","",HLOOKUP(ES$2,Instructions!$C$282:$V$298,12,FALSE))</f>
        <v/>
      </c>
      <c r="ES17" s="29" t="str">
        <f t="shared" si="29"/>
        <v/>
      </c>
      <c r="EU17" s="25">
        <v>11</v>
      </c>
      <c r="EV17" s="28"/>
      <c r="EW17" s="5" t="str">
        <f>IF(EX$2="","",HLOOKUP(EX$2,Instructions!$C$282:$V$298,12,FALSE))</f>
        <v/>
      </c>
      <c r="EX17" s="29" t="str">
        <f t="shared" si="30"/>
        <v/>
      </c>
      <c r="EZ17" s="25">
        <v>11</v>
      </c>
      <c r="FA17" s="28"/>
      <c r="FB17" s="5" t="str">
        <f>IF(FC$2="","",HLOOKUP(FC$2,Instructions!$C$282:$V$298,12,FALSE))</f>
        <v/>
      </c>
      <c r="FC17" s="29" t="str">
        <f t="shared" si="31"/>
        <v/>
      </c>
      <c r="FE17" s="25">
        <v>11</v>
      </c>
      <c r="FF17" s="28"/>
      <c r="FG17" s="5" t="str">
        <f>IF(FH$2="","",HLOOKUP(FH$2,Instructions!$C$282:$V$298,12,FALSE))</f>
        <v/>
      </c>
      <c r="FH17" s="29" t="str">
        <f t="shared" si="32"/>
        <v/>
      </c>
      <c r="FJ17" s="25">
        <v>11</v>
      </c>
      <c r="FK17" s="28"/>
      <c r="FL17" s="5" t="str">
        <f>IF(FM$2="","",HLOOKUP(FM$2,Instructions!$C$282:$V$298,12,FALSE))</f>
        <v/>
      </c>
      <c r="FM17" s="29" t="str">
        <f t="shared" si="33"/>
        <v/>
      </c>
      <c r="FO17" s="25">
        <v>11</v>
      </c>
      <c r="FP17" s="28"/>
      <c r="FQ17" s="5" t="str">
        <f>IF(FR$2="","",HLOOKUP(FR$2,Instructions!$C$282:$V$298,12,FALSE))</f>
        <v/>
      </c>
      <c r="FR17" s="29" t="str">
        <f t="shared" si="34"/>
        <v/>
      </c>
      <c r="FT17" s="25">
        <v>11</v>
      </c>
      <c r="FU17" s="28"/>
      <c r="FV17" s="5" t="str">
        <f>IF(FW$2="","",HLOOKUP(FW$2,Instructions!$C$282:$V$298,12,FALSE))</f>
        <v/>
      </c>
      <c r="FW17" s="29" t="str">
        <f t="shared" si="35"/>
        <v/>
      </c>
      <c r="FY17" s="25">
        <v>11</v>
      </c>
      <c r="FZ17" s="28"/>
      <c r="GA17" s="5" t="str">
        <f>IF(GB$2="","",HLOOKUP(GB$2,Instructions!$C$282:$V$298,12,FALSE))</f>
        <v/>
      </c>
      <c r="GB17" s="29" t="str">
        <f t="shared" si="36"/>
        <v/>
      </c>
      <c r="GD17" s="25">
        <v>11</v>
      </c>
      <c r="GE17" s="28"/>
      <c r="GF17" s="5" t="str">
        <f>IF(GG$2="","",HLOOKUP(GG$2,Instructions!$C$282:$V$298,12,FALSE))</f>
        <v/>
      </c>
      <c r="GG17" s="29" t="str">
        <f t="shared" si="37"/>
        <v/>
      </c>
      <c r="GI17" s="25">
        <v>11</v>
      </c>
      <c r="GJ17" s="28"/>
      <c r="GK17" s="5" t="str">
        <f>IF(GL$2="","",HLOOKUP(GL$2,Instructions!$C$282:$V$298,12,FALSE))</f>
        <v/>
      </c>
      <c r="GL17" s="29" t="str">
        <f t="shared" si="38"/>
        <v/>
      </c>
      <c r="GN17" s="25">
        <v>11</v>
      </c>
      <c r="GO17" s="28"/>
      <c r="GP17" s="5" t="str">
        <f>IF(GQ$2="","",HLOOKUP(GQ$2,Instructions!$C$282:$V$298,12,FALSE))</f>
        <v/>
      </c>
      <c r="GQ17" s="29" t="str">
        <f t="shared" si="39"/>
        <v/>
      </c>
    </row>
    <row r="18" spans="1:199" x14ac:dyDescent="0.3">
      <c r="A18" s="25">
        <v>12</v>
      </c>
      <c r="B18" s="28"/>
      <c r="C18" s="5" t="str">
        <f>IF(D$2="","",HLOOKUP(D$2,Instructions!$C$282:$V$298,13,FALSE))</f>
        <v/>
      </c>
      <c r="D18" s="29" t="str">
        <f t="shared" si="0"/>
        <v/>
      </c>
      <c r="F18" s="25">
        <v>12</v>
      </c>
      <c r="G18" s="28"/>
      <c r="H18" s="5" t="str">
        <f>IF(I$2="","",HLOOKUP(I$2,Instructions!$C$282:$V$298,13,FALSE))</f>
        <v/>
      </c>
      <c r="I18" s="29" t="str">
        <f t="shared" si="1"/>
        <v/>
      </c>
      <c r="K18" s="25">
        <v>12</v>
      </c>
      <c r="L18" s="28"/>
      <c r="M18" s="5" t="str">
        <f>IF(N$2="","",HLOOKUP(N$2,Instructions!$C$282:$V$298,13,FALSE))</f>
        <v/>
      </c>
      <c r="N18" s="29" t="str">
        <f t="shared" si="2"/>
        <v/>
      </c>
      <c r="P18" s="25">
        <v>12</v>
      </c>
      <c r="Q18" s="28"/>
      <c r="R18" s="5" t="str">
        <f>IF(S$2="","",HLOOKUP(S$2,Instructions!$C$282:$V$298,13,FALSE))</f>
        <v/>
      </c>
      <c r="S18" s="29" t="str">
        <f t="shared" si="3"/>
        <v/>
      </c>
      <c r="U18" s="25">
        <v>12</v>
      </c>
      <c r="V18" s="28"/>
      <c r="W18" s="5" t="str">
        <f>IF(X$2="","",HLOOKUP(X$2,Instructions!$C$282:$V$298,13,FALSE))</f>
        <v/>
      </c>
      <c r="X18" s="29" t="str">
        <f t="shared" si="4"/>
        <v/>
      </c>
      <c r="Z18" s="25">
        <v>12</v>
      </c>
      <c r="AA18" s="28"/>
      <c r="AB18" s="5" t="str">
        <f>IF(AC$2="","",HLOOKUP(AC$2,Instructions!$C$282:$V$298,13,FALSE))</f>
        <v/>
      </c>
      <c r="AC18" s="29" t="str">
        <f t="shared" si="5"/>
        <v/>
      </c>
      <c r="AE18" s="25">
        <v>12</v>
      </c>
      <c r="AF18" s="28"/>
      <c r="AG18" s="5" t="str">
        <f>IF(AH$2="","",HLOOKUP(AH$2,Instructions!$C$282:$V$298,13,FALSE))</f>
        <v/>
      </c>
      <c r="AH18" s="29" t="str">
        <f t="shared" si="6"/>
        <v/>
      </c>
      <c r="AJ18" s="25">
        <v>12</v>
      </c>
      <c r="AK18" s="28"/>
      <c r="AL18" s="5" t="str">
        <f>IF(AM$2="","",HLOOKUP(AM$2,Instructions!$C$282:$V$298,13,FALSE))</f>
        <v/>
      </c>
      <c r="AM18" s="29" t="str">
        <f t="shared" si="7"/>
        <v/>
      </c>
      <c r="AO18" s="25">
        <v>12</v>
      </c>
      <c r="AP18" s="28"/>
      <c r="AQ18" s="5" t="str">
        <f>IF(AR$2="","",HLOOKUP(AR$2,Instructions!$C$282:$V$298,13,FALSE))</f>
        <v/>
      </c>
      <c r="AR18" s="29" t="str">
        <f t="shared" si="8"/>
        <v/>
      </c>
      <c r="AT18" s="25">
        <v>12</v>
      </c>
      <c r="AU18" s="28"/>
      <c r="AV18" s="5" t="str">
        <f>IF(AW$2="","",HLOOKUP(AW$2,Instructions!$C$282:$V$298,13,FALSE))</f>
        <v/>
      </c>
      <c r="AW18" s="29" t="str">
        <f t="shared" si="9"/>
        <v/>
      </c>
      <c r="AY18" s="25">
        <v>12</v>
      </c>
      <c r="AZ18" s="28"/>
      <c r="BA18" s="5" t="str">
        <f>IF(BB$2="","",HLOOKUP(BB$2,Instructions!$C$282:$V$298,13,FALSE))</f>
        <v/>
      </c>
      <c r="BB18" s="29" t="str">
        <f t="shared" si="10"/>
        <v/>
      </c>
      <c r="BD18" s="25">
        <v>12</v>
      </c>
      <c r="BE18" s="28"/>
      <c r="BF18" s="5" t="str">
        <f>IF(BG$2="","",HLOOKUP(BG$2,Instructions!$C$282:$V$298,13,FALSE))</f>
        <v/>
      </c>
      <c r="BG18" s="29" t="str">
        <f t="shared" si="11"/>
        <v/>
      </c>
      <c r="BI18" s="25">
        <v>12</v>
      </c>
      <c r="BJ18" s="28"/>
      <c r="BK18" s="5" t="str">
        <f>IF(BL$2="","",HLOOKUP(BL$2,Instructions!$C$282:$V$298,13,FALSE))</f>
        <v/>
      </c>
      <c r="BL18" s="29" t="str">
        <f t="shared" si="12"/>
        <v/>
      </c>
      <c r="BN18" s="25">
        <v>12</v>
      </c>
      <c r="BO18" s="28"/>
      <c r="BP18" s="5" t="str">
        <f>IF(BQ$2="","",HLOOKUP(BQ$2,Instructions!$C$282:$V$298,13,FALSE))</f>
        <v/>
      </c>
      <c r="BQ18" s="29" t="str">
        <f t="shared" si="13"/>
        <v/>
      </c>
      <c r="BS18" s="25">
        <v>12</v>
      </c>
      <c r="BT18" s="28"/>
      <c r="BU18" s="5" t="str">
        <f>IF(BV$2="","",HLOOKUP(BV$2,Instructions!$C$282:$V$298,13,FALSE))</f>
        <v/>
      </c>
      <c r="BV18" s="29" t="str">
        <f t="shared" si="14"/>
        <v/>
      </c>
      <c r="BX18" s="25">
        <v>12</v>
      </c>
      <c r="BY18" s="28"/>
      <c r="BZ18" s="5" t="str">
        <f>IF(CA$2="","",HLOOKUP(CA$2,Instructions!$C$282:$V$298,13,FALSE))</f>
        <v/>
      </c>
      <c r="CA18" s="29" t="str">
        <f t="shared" si="15"/>
        <v/>
      </c>
      <c r="CC18" s="25">
        <v>12</v>
      </c>
      <c r="CD18" s="28"/>
      <c r="CE18" s="5" t="str">
        <f>IF(CF$2="","",HLOOKUP(CF$2,Instructions!$C$282:$V$298,13,FALSE))</f>
        <v/>
      </c>
      <c r="CF18" s="29" t="str">
        <f t="shared" si="16"/>
        <v/>
      </c>
      <c r="CH18" s="25">
        <v>12</v>
      </c>
      <c r="CI18" s="28"/>
      <c r="CJ18" s="5" t="str">
        <f>IF(CK$2="","",HLOOKUP(CK$2,Instructions!$C$282:$V$298,13,FALSE))</f>
        <v/>
      </c>
      <c r="CK18" s="29" t="str">
        <f t="shared" si="17"/>
        <v/>
      </c>
      <c r="CM18" s="25">
        <v>12</v>
      </c>
      <c r="CN18" s="28"/>
      <c r="CO18" s="5" t="str">
        <f>IF(CP$2="","",HLOOKUP(CP$2,Instructions!$C$282:$V$298,13,FALSE))</f>
        <v/>
      </c>
      <c r="CP18" s="29" t="str">
        <f t="shared" si="18"/>
        <v/>
      </c>
      <c r="CR18" s="25">
        <v>12</v>
      </c>
      <c r="CS18" s="28"/>
      <c r="CT18" s="5" t="str">
        <f>IF(CU$2="","",HLOOKUP(CU$2,Instructions!$C$282:$V$298,13,FALSE))</f>
        <v/>
      </c>
      <c r="CU18" s="29" t="str">
        <f t="shared" si="19"/>
        <v/>
      </c>
      <c r="CW18" s="25">
        <v>12</v>
      </c>
      <c r="CX18" s="28"/>
      <c r="CY18" s="5" t="str">
        <f>IF(CZ$2="","",HLOOKUP(CZ$2,Instructions!$C$282:$V$298,13,FALSE))</f>
        <v/>
      </c>
      <c r="CZ18" s="29" t="str">
        <f t="shared" si="20"/>
        <v/>
      </c>
      <c r="DB18" s="25">
        <v>12</v>
      </c>
      <c r="DC18" s="28"/>
      <c r="DD18" s="5" t="str">
        <f>IF(DE$2="","",HLOOKUP(DE$2,Instructions!$C$282:$V$298,13,FALSE))</f>
        <v/>
      </c>
      <c r="DE18" s="29" t="str">
        <f t="shared" si="21"/>
        <v/>
      </c>
      <c r="DG18" s="25">
        <v>12</v>
      </c>
      <c r="DH18" s="28"/>
      <c r="DI18" s="5" t="str">
        <f>IF(DJ$2="","",HLOOKUP(DJ$2,Instructions!$C$282:$V$298,13,FALSE))</f>
        <v/>
      </c>
      <c r="DJ18" s="29" t="str">
        <f t="shared" si="22"/>
        <v/>
      </c>
      <c r="DL18" s="25">
        <v>12</v>
      </c>
      <c r="DM18" s="28"/>
      <c r="DN18" s="5" t="str">
        <f>IF(DO$2="","",HLOOKUP(DO$2,Instructions!$C$282:$V$298,13,FALSE))</f>
        <v/>
      </c>
      <c r="DO18" s="29" t="str">
        <f t="shared" si="23"/>
        <v/>
      </c>
      <c r="DQ18" s="25">
        <v>12</v>
      </c>
      <c r="DR18" s="28"/>
      <c r="DS18" s="5" t="str">
        <f>IF(DT$2="","",HLOOKUP(DT$2,Instructions!$C$282:$V$298,13,FALSE))</f>
        <v/>
      </c>
      <c r="DT18" s="29" t="str">
        <f t="shared" si="24"/>
        <v/>
      </c>
      <c r="DV18" s="25">
        <v>12</v>
      </c>
      <c r="DW18" s="28"/>
      <c r="DX18" s="5" t="str">
        <f>IF(DY$2="","",HLOOKUP(DY$2,Instructions!$C$282:$V$298,13,FALSE))</f>
        <v/>
      </c>
      <c r="DY18" s="29" t="str">
        <f t="shared" si="25"/>
        <v/>
      </c>
      <c r="EA18" s="25">
        <v>12</v>
      </c>
      <c r="EB18" s="28"/>
      <c r="EC18" s="5" t="str">
        <f>IF(ED$2="","",HLOOKUP(ED$2,Instructions!$C$282:$V$298,13,FALSE))</f>
        <v/>
      </c>
      <c r="ED18" s="29" t="str">
        <f t="shared" si="26"/>
        <v/>
      </c>
      <c r="EF18" s="25">
        <v>12</v>
      </c>
      <c r="EG18" s="28"/>
      <c r="EH18" s="5" t="str">
        <f>IF(EI$2="","",HLOOKUP(EI$2,Instructions!$C$282:$V$298,13,FALSE))</f>
        <v/>
      </c>
      <c r="EI18" s="29" t="str">
        <f t="shared" si="27"/>
        <v/>
      </c>
      <c r="EK18" s="25">
        <v>12</v>
      </c>
      <c r="EL18" s="28"/>
      <c r="EM18" s="5" t="str">
        <f>IF(EN$2="","",HLOOKUP(EN$2,Instructions!$C$282:$V$298,13,FALSE))</f>
        <v/>
      </c>
      <c r="EN18" s="29" t="str">
        <f t="shared" si="28"/>
        <v/>
      </c>
      <c r="EP18" s="25">
        <v>12</v>
      </c>
      <c r="EQ18" s="28"/>
      <c r="ER18" s="5" t="str">
        <f>IF(ES$2="","",HLOOKUP(ES$2,Instructions!$C$282:$V$298,13,FALSE))</f>
        <v/>
      </c>
      <c r="ES18" s="29" t="str">
        <f t="shared" si="29"/>
        <v/>
      </c>
      <c r="EU18" s="25">
        <v>12</v>
      </c>
      <c r="EV18" s="28"/>
      <c r="EW18" s="5" t="str">
        <f>IF(EX$2="","",HLOOKUP(EX$2,Instructions!$C$282:$V$298,13,FALSE))</f>
        <v/>
      </c>
      <c r="EX18" s="29" t="str">
        <f t="shared" si="30"/>
        <v/>
      </c>
      <c r="EZ18" s="25">
        <v>12</v>
      </c>
      <c r="FA18" s="28"/>
      <c r="FB18" s="5" t="str">
        <f>IF(FC$2="","",HLOOKUP(FC$2,Instructions!$C$282:$V$298,13,FALSE))</f>
        <v/>
      </c>
      <c r="FC18" s="29" t="str">
        <f t="shared" si="31"/>
        <v/>
      </c>
      <c r="FE18" s="25">
        <v>12</v>
      </c>
      <c r="FF18" s="28"/>
      <c r="FG18" s="5" t="str">
        <f>IF(FH$2="","",HLOOKUP(FH$2,Instructions!$C$282:$V$298,13,FALSE))</f>
        <v/>
      </c>
      <c r="FH18" s="29" t="str">
        <f t="shared" si="32"/>
        <v/>
      </c>
      <c r="FJ18" s="25">
        <v>12</v>
      </c>
      <c r="FK18" s="28"/>
      <c r="FL18" s="5" t="str">
        <f>IF(FM$2="","",HLOOKUP(FM$2,Instructions!$C$282:$V$298,13,FALSE))</f>
        <v/>
      </c>
      <c r="FM18" s="29" t="str">
        <f t="shared" si="33"/>
        <v/>
      </c>
      <c r="FO18" s="25">
        <v>12</v>
      </c>
      <c r="FP18" s="28"/>
      <c r="FQ18" s="5" t="str">
        <f>IF(FR$2="","",HLOOKUP(FR$2,Instructions!$C$282:$V$298,13,FALSE))</f>
        <v/>
      </c>
      <c r="FR18" s="29" t="str">
        <f t="shared" si="34"/>
        <v/>
      </c>
      <c r="FT18" s="25">
        <v>12</v>
      </c>
      <c r="FU18" s="28"/>
      <c r="FV18" s="5" t="str">
        <f>IF(FW$2="","",HLOOKUP(FW$2,Instructions!$C$282:$V$298,13,FALSE))</f>
        <v/>
      </c>
      <c r="FW18" s="29" t="str">
        <f t="shared" si="35"/>
        <v/>
      </c>
      <c r="FY18" s="25">
        <v>12</v>
      </c>
      <c r="FZ18" s="28"/>
      <c r="GA18" s="5" t="str">
        <f>IF(GB$2="","",HLOOKUP(GB$2,Instructions!$C$282:$V$298,13,FALSE))</f>
        <v/>
      </c>
      <c r="GB18" s="29" t="str">
        <f t="shared" si="36"/>
        <v/>
      </c>
      <c r="GD18" s="25">
        <v>12</v>
      </c>
      <c r="GE18" s="28"/>
      <c r="GF18" s="5" t="str">
        <f>IF(GG$2="","",HLOOKUP(GG$2,Instructions!$C$282:$V$298,13,FALSE))</f>
        <v/>
      </c>
      <c r="GG18" s="29" t="str">
        <f t="shared" si="37"/>
        <v/>
      </c>
      <c r="GI18" s="25">
        <v>12</v>
      </c>
      <c r="GJ18" s="28"/>
      <c r="GK18" s="5" t="str">
        <f>IF(GL$2="","",HLOOKUP(GL$2,Instructions!$C$282:$V$298,13,FALSE))</f>
        <v/>
      </c>
      <c r="GL18" s="29" t="str">
        <f t="shared" si="38"/>
        <v/>
      </c>
      <c r="GN18" s="25">
        <v>12</v>
      </c>
      <c r="GO18" s="28"/>
      <c r="GP18" s="5" t="str">
        <f>IF(GQ$2="","",HLOOKUP(GQ$2,Instructions!$C$282:$V$298,13,FALSE))</f>
        <v/>
      </c>
      <c r="GQ18" s="29" t="str">
        <f t="shared" si="39"/>
        <v/>
      </c>
    </row>
    <row r="19" spans="1:199" x14ac:dyDescent="0.3">
      <c r="A19" s="25">
        <v>13</v>
      </c>
      <c r="B19" s="28"/>
      <c r="C19" s="5" t="str">
        <f>IF(D$2="","",HLOOKUP(D$2,Instructions!$C$282:$V$298,14,FALSE))</f>
        <v/>
      </c>
      <c r="D19" s="29" t="str">
        <f t="shared" si="0"/>
        <v/>
      </c>
      <c r="F19" s="25">
        <v>13</v>
      </c>
      <c r="G19" s="28"/>
      <c r="H19" s="5" t="str">
        <f>IF(I$2="","",HLOOKUP(I$2,Instructions!$C$282:$V$298,14,FALSE))</f>
        <v/>
      </c>
      <c r="I19" s="29" t="str">
        <f t="shared" si="1"/>
        <v/>
      </c>
      <c r="K19" s="25">
        <v>13</v>
      </c>
      <c r="L19" s="28"/>
      <c r="M19" s="5" t="str">
        <f>IF(N$2="","",HLOOKUP(N$2,Instructions!$C$282:$V$298,14,FALSE))</f>
        <v/>
      </c>
      <c r="N19" s="29" t="str">
        <f t="shared" si="2"/>
        <v/>
      </c>
      <c r="P19" s="25">
        <v>13</v>
      </c>
      <c r="Q19" s="28"/>
      <c r="R19" s="5" t="str">
        <f>IF(S$2="","",HLOOKUP(S$2,Instructions!$C$282:$V$298,14,FALSE))</f>
        <v/>
      </c>
      <c r="S19" s="29" t="str">
        <f t="shared" si="3"/>
        <v/>
      </c>
      <c r="U19" s="25">
        <v>13</v>
      </c>
      <c r="V19" s="28"/>
      <c r="W19" s="5" t="str">
        <f>IF(X$2="","",HLOOKUP(X$2,Instructions!$C$282:$V$298,14,FALSE))</f>
        <v/>
      </c>
      <c r="X19" s="29" t="str">
        <f t="shared" si="4"/>
        <v/>
      </c>
      <c r="Z19" s="25">
        <v>13</v>
      </c>
      <c r="AA19" s="28"/>
      <c r="AB19" s="5" t="str">
        <f>IF(AC$2="","",HLOOKUP(AC$2,Instructions!$C$282:$V$298,14,FALSE))</f>
        <v/>
      </c>
      <c r="AC19" s="29" t="str">
        <f t="shared" si="5"/>
        <v/>
      </c>
      <c r="AE19" s="25">
        <v>13</v>
      </c>
      <c r="AF19" s="28"/>
      <c r="AG19" s="5" t="str">
        <f>IF(AH$2="","",HLOOKUP(AH$2,Instructions!$C$282:$V$298,14,FALSE))</f>
        <v/>
      </c>
      <c r="AH19" s="29" t="str">
        <f t="shared" si="6"/>
        <v/>
      </c>
      <c r="AJ19" s="25">
        <v>13</v>
      </c>
      <c r="AK19" s="28"/>
      <c r="AL19" s="5" t="str">
        <f>IF(AM$2="","",HLOOKUP(AM$2,Instructions!$C$282:$V$298,14,FALSE))</f>
        <v/>
      </c>
      <c r="AM19" s="29" t="str">
        <f t="shared" si="7"/>
        <v/>
      </c>
      <c r="AO19" s="25">
        <v>13</v>
      </c>
      <c r="AP19" s="28"/>
      <c r="AQ19" s="5" t="str">
        <f>IF(AR$2="","",HLOOKUP(AR$2,Instructions!$C$282:$V$298,14,FALSE))</f>
        <v/>
      </c>
      <c r="AR19" s="29" t="str">
        <f t="shared" si="8"/>
        <v/>
      </c>
      <c r="AT19" s="25">
        <v>13</v>
      </c>
      <c r="AU19" s="28"/>
      <c r="AV19" s="5" t="str">
        <f>IF(AW$2="","",HLOOKUP(AW$2,Instructions!$C$282:$V$298,14,FALSE))</f>
        <v/>
      </c>
      <c r="AW19" s="29" t="str">
        <f t="shared" si="9"/>
        <v/>
      </c>
      <c r="AY19" s="25">
        <v>13</v>
      </c>
      <c r="AZ19" s="28"/>
      <c r="BA19" s="5" t="str">
        <f>IF(BB$2="","",HLOOKUP(BB$2,Instructions!$C$282:$V$298,14,FALSE))</f>
        <v/>
      </c>
      <c r="BB19" s="29" t="str">
        <f t="shared" si="10"/>
        <v/>
      </c>
      <c r="BD19" s="25">
        <v>13</v>
      </c>
      <c r="BE19" s="28"/>
      <c r="BF19" s="5" t="str">
        <f>IF(BG$2="","",HLOOKUP(BG$2,Instructions!$C$282:$V$298,14,FALSE))</f>
        <v/>
      </c>
      <c r="BG19" s="29" t="str">
        <f t="shared" si="11"/>
        <v/>
      </c>
      <c r="BI19" s="25">
        <v>13</v>
      </c>
      <c r="BJ19" s="28"/>
      <c r="BK19" s="5" t="str">
        <f>IF(BL$2="","",HLOOKUP(BL$2,Instructions!$C$282:$V$298,14,FALSE))</f>
        <v/>
      </c>
      <c r="BL19" s="29" t="str">
        <f t="shared" si="12"/>
        <v/>
      </c>
      <c r="BN19" s="25">
        <v>13</v>
      </c>
      <c r="BO19" s="28"/>
      <c r="BP19" s="5" t="str">
        <f>IF(BQ$2="","",HLOOKUP(BQ$2,Instructions!$C$282:$V$298,14,FALSE))</f>
        <v/>
      </c>
      <c r="BQ19" s="29" t="str">
        <f t="shared" si="13"/>
        <v/>
      </c>
      <c r="BS19" s="25">
        <v>13</v>
      </c>
      <c r="BT19" s="28"/>
      <c r="BU19" s="5" t="str">
        <f>IF(BV$2="","",HLOOKUP(BV$2,Instructions!$C$282:$V$298,14,FALSE))</f>
        <v/>
      </c>
      <c r="BV19" s="29" t="str">
        <f t="shared" si="14"/>
        <v/>
      </c>
      <c r="BX19" s="25">
        <v>13</v>
      </c>
      <c r="BY19" s="28"/>
      <c r="BZ19" s="5" t="str">
        <f>IF(CA$2="","",HLOOKUP(CA$2,Instructions!$C$282:$V$298,14,FALSE))</f>
        <v/>
      </c>
      <c r="CA19" s="29" t="str">
        <f t="shared" si="15"/>
        <v/>
      </c>
      <c r="CC19" s="25">
        <v>13</v>
      </c>
      <c r="CD19" s="28"/>
      <c r="CE19" s="5" t="str">
        <f>IF(CF$2="","",HLOOKUP(CF$2,Instructions!$C$282:$V$298,14,FALSE))</f>
        <v/>
      </c>
      <c r="CF19" s="29" t="str">
        <f t="shared" si="16"/>
        <v/>
      </c>
      <c r="CH19" s="25">
        <v>13</v>
      </c>
      <c r="CI19" s="28"/>
      <c r="CJ19" s="5" t="str">
        <f>IF(CK$2="","",HLOOKUP(CK$2,Instructions!$C$282:$V$298,14,FALSE))</f>
        <v/>
      </c>
      <c r="CK19" s="29" t="str">
        <f t="shared" si="17"/>
        <v/>
      </c>
      <c r="CM19" s="25">
        <v>13</v>
      </c>
      <c r="CN19" s="28"/>
      <c r="CO19" s="5" t="str">
        <f>IF(CP$2="","",HLOOKUP(CP$2,Instructions!$C$282:$V$298,14,FALSE))</f>
        <v/>
      </c>
      <c r="CP19" s="29" t="str">
        <f t="shared" si="18"/>
        <v/>
      </c>
      <c r="CR19" s="25">
        <v>13</v>
      </c>
      <c r="CS19" s="28"/>
      <c r="CT19" s="5" t="str">
        <f>IF(CU$2="","",HLOOKUP(CU$2,Instructions!$C$282:$V$298,14,FALSE))</f>
        <v/>
      </c>
      <c r="CU19" s="29" t="str">
        <f t="shared" si="19"/>
        <v/>
      </c>
      <c r="CW19" s="25">
        <v>13</v>
      </c>
      <c r="CX19" s="28"/>
      <c r="CY19" s="5" t="str">
        <f>IF(CZ$2="","",HLOOKUP(CZ$2,Instructions!$C$282:$V$298,14,FALSE))</f>
        <v/>
      </c>
      <c r="CZ19" s="29" t="str">
        <f t="shared" si="20"/>
        <v/>
      </c>
      <c r="DB19" s="25">
        <v>13</v>
      </c>
      <c r="DC19" s="28"/>
      <c r="DD19" s="5" t="str">
        <f>IF(DE$2="","",HLOOKUP(DE$2,Instructions!$C$282:$V$298,14,FALSE))</f>
        <v/>
      </c>
      <c r="DE19" s="29" t="str">
        <f t="shared" si="21"/>
        <v/>
      </c>
      <c r="DG19" s="25">
        <v>13</v>
      </c>
      <c r="DH19" s="28"/>
      <c r="DI19" s="5" t="str">
        <f>IF(DJ$2="","",HLOOKUP(DJ$2,Instructions!$C$282:$V$298,14,FALSE))</f>
        <v/>
      </c>
      <c r="DJ19" s="29" t="str">
        <f t="shared" si="22"/>
        <v/>
      </c>
      <c r="DL19" s="25">
        <v>13</v>
      </c>
      <c r="DM19" s="28"/>
      <c r="DN19" s="5" t="str">
        <f>IF(DO$2="","",HLOOKUP(DO$2,Instructions!$C$282:$V$298,14,FALSE))</f>
        <v/>
      </c>
      <c r="DO19" s="29" t="str">
        <f t="shared" si="23"/>
        <v/>
      </c>
      <c r="DQ19" s="25">
        <v>13</v>
      </c>
      <c r="DR19" s="28"/>
      <c r="DS19" s="5" t="str">
        <f>IF(DT$2="","",HLOOKUP(DT$2,Instructions!$C$282:$V$298,14,FALSE))</f>
        <v/>
      </c>
      <c r="DT19" s="29" t="str">
        <f t="shared" si="24"/>
        <v/>
      </c>
      <c r="DV19" s="25">
        <v>13</v>
      </c>
      <c r="DW19" s="28"/>
      <c r="DX19" s="5" t="str">
        <f>IF(DY$2="","",HLOOKUP(DY$2,Instructions!$C$282:$V$298,14,FALSE))</f>
        <v/>
      </c>
      <c r="DY19" s="29" t="str">
        <f t="shared" si="25"/>
        <v/>
      </c>
      <c r="EA19" s="25">
        <v>13</v>
      </c>
      <c r="EB19" s="28"/>
      <c r="EC19" s="5" t="str">
        <f>IF(ED$2="","",HLOOKUP(ED$2,Instructions!$C$282:$V$298,14,FALSE))</f>
        <v/>
      </c>
      <c r="ED19" s="29" t="str">
        <f t="shared" si="26"/>
        <v/>
      </c>
      <c r="EF19" s="25">
        <v>13</v>
      </c>
      <c r="EG19" s="28"/>
      <c r="EH19" s="5" t="str">
        <f>IF(EI$2="","",HLOOKUP(EI$2,Instructions!$C$282:$V$298,14,FALSE))</f>
        <v/>
      </c>
      <c r="EI19" s="29" t="str">
        <f t="shared" si="27"/>
        <v/>
      </c>
      <c r="EK19" s="25">
        <v>13</v>
      </c>
      <c r="EL19" s="28"/>
      <c r="EM19" s="5" t="str">
        <f>IF(EN$2="","",HLOOKUP(EN$2,Instructions!$C$282:$V$298,14,FALSE))</f>
        <v/>
      </c>
      <c r="EN19" s="29" t="str">
        <f t="shared" si="28"/>
        <v/>
      </c>
      <c r="EP19" s="25">
        <v>13</v>
      </c>
      <c r="EQ19" s="28"/>
      <c r="ER19" s="5" t="str">
        <f>IF(ES$2="","",HLOOKUP(ES$2,Instructions!$C$282:$V$298,14,FALSE))</f>
        <v/>
      </c>
      <c r="ES19" s="29" t="str">
        <f t="shared" si="29"/>
        <v/>
      </c>
      <c r="EU19" s="25">
        <v>13</v>
      </c>
      <c r="EV19" s="28"/>
      <c r="EW19" s="5" t="str">
        <f>IF(EX$2="","",HLOOKUP(EX$2,Instructions!$C$282:$V$298,14,FALSE))</f>
        <v/>
      </c>
      <c r="EX19" s="29" t="str">
        <f t="shared" si="30"/>
        <v/>
      </c>
      <c r="EZ19" s="25">
        <v>13</v>
      </c>
      <c r="FA19" s="28"/>
      <c r="FB19" s="5" t="str">
        <f>IF(FC$2="","",HLOOKUP(FC$2,Instructions!$C$282:$V$298,14,FALSE))</f>
        <v/>
      </c>
      <c r="FC19" s="29" t="str">
        <f t="shared" si="31"/>
        <v/>
      </c>
      <c r="FE19" s="25">
        <v>13</v>
      </c>
      <c r="FF19" s="28"/>
      <c r="FG19" s="5" t="str">
        <f>IF(FH$2="","",HLOOKUP(FH$2,Instructions!$C$282:$V$298,14,FALSE))</f>
        <v/>
      </c>
      <c r="FH19" s="29" t="str">
        <f t="shared" si="32"/>
        <v/>
      </c>
      <c r="FJ19" s="25">
        <v>13</v>
      </c>
      <c r="FK19" s="28"/>
      <c r="FL19" s="5" t="str">
        <f>IF(FM$2="","",HLOOKUP(FM$2,Instructions!$C$282:$V$298,14,FALSE))</f>
        <v/>
      </c>
      <c r="FM19" s="29" t="str">
        <f t="shared" si="33"/>
        <v/>
      </c>
      <c r="FO19" s="25">
        <v>13</v>
      </c>
      <c r="FP19" s="28"/>
      <c r="FQ19" s="5" t="str">
        <f>IF(FR$2="","",HLOOKUP(FR$2,Instructions!$C$282:$V$298,14,FALSE))</f>
        <v/>
      </c>
      <c r="FR19" s="29" t="str">
        <f t="shared" si="34"/>
        <v/>
      </c>
      <c r="FT19" s="25">
        <v>13</v>
      </c>
      <c r="FU19" s="28"/>
      <c r="FV19" s="5" t="str">
        <f>IF(FW$2="","",HLOOKUP(FW$2,Instructions!$C$282:$V$298,14,FALSE))</f>
        <v/>
      </c>
      <c r="FW19" s="29" t="str">
        <f t="shared" si="35"/>
        <v/>
      </c>
      <c r="FY19" s="25">
        <v>13</v>
      </c>
      <c r="FZ19" s="28"/>
      <c r="GA19" s="5" t="str">
        <f>IF(GB$2="","",HLOOKUP(GB$2,Instructions!$C$282:$V$298,14,FALSE))</f>
        <v/>
      </c>
      <c r="GB19" s="29" t="str">
        <f t="shared" si="36"/>
        <v/>
      </c>
      <c r="GD19" s="25">
        <v>13</v>
      </c>
      <c r="GE19" s="28"/>
      <c r="GF19" s="5" t="str">
        <f>IF(GG$2="","",HLOOKUP(GG$2,Instructions!$C$282:$V$298,14,FALSE))</f>
        <v/>
      </c>
      <c r="GG19" s="29" t="str">
        <f t="shared" si="37"/>
        <v/>
      </c>
      <c r="GI19" s="25">
        <v>13</v>
      </c>
      <c r="GJ19" s="28"/>
      <c r="GK19" s="5" t="str">
        <f>IF(GL$2="","",HLOOKUP(GL$2,Instructions!$C$282:$V$298,14,FALSE))</f>
        <v/>
      </c>
      <c r="GL19" s="29" t="str">
        <f t="shared" si="38"/>
        <v/>
      </c>
      <c r="GN19" s="25">
        <v>13</v>
      </c>
      <c r="GO19" s="28"/>
      <c r="GP19" s="5" t="str">
        <f>IF(GQ$2="","",HLOOKUP(GQ$2,Instructions!$C$282:$V$298,14,FALSE))</f>
        <v/>
      </c>
      <c r="GQ19" s="29" t="str">
        <f t="shared" si="39"/>
        <v/>
      </c>
    </row>
    <row r="20" spans="1:199" x14ac:dyDescent="0.3">
      <c r="A20" s="25">
        <v>14</v>
      </c>
      <c r="B20" s="28"/>
      <c r="C20" s="5" t="str">
        <f>IF(D$2="","",HLOOKUP(D$2,Instructions!$C$282:$V$298,15,FALSE))</f>
        <v/>
      </c>
      <c r="D20" s="29" t="str">
        <f t="shared" si="0"/>
        <v/>
      </c>
      <c r="F20" s="25">
        <v>14</v>
      </c>
      <c r="G20" s="28"/>
      <c r="H20" s="5" t="str">
        <f>IF(I$2="","",HLOOKUP(I$2,Instructions!$C$282:$V$298,15,FALSE))</f>
        <v/>
      </c>
      <c r="I20" s="29" t="str">
        <f t="shared" si="1"/>
        <v/>
      </c>
      <c r="K20" s="25">
        <v>14</v>
      </c>
      <c r="L20" s="28"/>
      <c r="M20" s="5" t="str">
        <f>IF(N$2="","",HLOOKUP(N$2,Instructions!$C$282:$V$298,15,FALSE))</f>
        <v/>
      </c>
      <c r="N20" s="29" t="str">
        <f t="shared" si="2"/>
        <v/>
      </c>
      <c r="P20" s="25">
        <v>14</v>
      </c>
      <c r="Q20" s="28"/>
      <c r="R20" s="5" t="str">
        <f>IF(S$2="","",HLOOKUP(S$2,Instructions!$C$282:$V$298,15,FALSE))</f>
        <v/>
      </c>
      <c r="S20" s="29" t="str">
        <f t="shared" si="3"/>
        <v/>
      </c>
      <c r="U20" s="25">
        <v>14</v>
      </c>
      <c r="V20" s="28"/>
      <c r="W20" s="5" t="str">
        <f>IF(X$2="","",HLOOKUP(X$2,Instructions!$C$282:$V$298,15,FALSE))</f>
        <v/>
      </c>
      <c r="X20" s="29" t="str">
        <f t="shared" si="4"/>
        <v/>
      </c>
      <c r="Z20" s="25">
        <v>14</v>
      </c>
      <c r="AA20" s="28"/>
      <c r="AB20" s="5" t="str">
        <f>IF(AC$2="","",HLOOKUP(AC$2,Instructions!$C$282:$V$298,15,FALSE))</f>
        <v/>
      </c>
      <c r="AC20" s="29" t="str">
        <f t="shared" si="5"/>
        <v/>
      </c>
      <c r="AE20" s="25">
        <v>14</v>
      </c>
      <c r="AF20" s="28"/>
      <c r="AG20" s="5" t="str">
        <f>IF(AH$2="","",HLOOKUP(AH$2,Instructions!$C$282:$V$298,15,FALSE))</f>
        <v/>
      </c>
      <c r="AH20" s="29" t="str">
        <f t="shared" si="6"/>
        <v/>
      </c>
      <c r="AJ20" s="25">
        <v>14</v>
      </c>
      <c r="AK20" s="28"/>
      <c r="AL20" s="5" t="str">
        <f>IF(AM$2="","",HLOOKUP(AM$2,Instructions!$C$282:$V$298,15,FALSE))</f>
        <v/>
      </c>
      <c r="AM20" s="29" t="str">
        <f t="shared" si="7"/>
        <v/>
      </c>
      <c r="AO20" s="25">
        <v>14</v>
      </c>
      <c r="AP20" s="28"/>
      <c r="AQ20" s="5" t="str">
        <f>IF(AR$2="","",HLOOKUP(AR$2,Instructions!$C$282:$V$298,15,FALSE))</f>
        <v/>
      </c>
      <c r="AR20" s="29" t="str">
        <f t="shared" si="8"/>
        <v/>
      </c>
      <c r="AT20" s="25">
        <v>14</v>
      </c>
      <c r="AU20" s="28"/>
      <c r="AV20" s="5" t="str">
        <f>IF(AW$2="","",HLOOKUP(AW$2,Instructions!$C$282:$V$298,15,FALSE))</f>
        <v/>
      </c>
      <c r="AW20" s="29" t="str">
        <f t="shared" si="9"/>
        <v/>
      </c>
      <c r="AY20" s="25">
        <v>14</v>
      </c>
      <c r="AZ20" s="28"/>
      <c r="BA20" s="5" t="str">
        <f>IF(BB$2="","",HLOOKUP(BB$2,Instructions!$C$282:$V$298,15,FALSE))</f>
        <v/>
      </c>
      <c r="BB20" s="29" t="str">
        <f t="shared" si="10"/>
        <v/>
      </c>
      <c r="BD20" s="25">
        <v>14</v>
      </c>
      <c r="BE20" s="28"/>
      <c r="BF20" s="5" t="str">
        <f>IF(BG$2="","",HLOOKUP(BG$2,Instructions!$C$282:$V$298,15,FALSE))</f>
        <v/>
      </c>
      <c r="BG20" s="29" t="str">
        <f t="shared" si="11"/>
        <v/>
      </c>
      <c r="BI20" s="25">
        <v>14</v>
      </c>
      <c r="BJ20" s="28"/>
      <c r="BK20" s="5" t="str">
        <f>IF(BL$2="","",HLOOKUP(BL$2,Instructions!$C$282:$V$298,15,FALSE))</f>
        <v/>
      </c>
      <c r="BL20" s="29" t="str">
        <f t="shared" si="12"/>
        <v/>
      </c>
      <c r="BN20" s="25">
        <v>14</v>
      </c>
      <c r="BO20" s="28"/>
      <c r="BP20" s="5" t="str">
        <f>IF(BQ$2="","",HLOOKUP(BQ$2,Instructions!$C$282:$V$298,15,FALSE))</f>
        <v/>
      </c>
      <c r="BQ20" s="29" t="str">
        <f t="shared" si="13"/>
        <v/>
      </c>
      <c r="BS20" s="25">
        <v>14</v>
      </c>
      <c r="BT20" s="28"/>
      <c r="BU20" s="5" t="str">
        <f>IF(BV$2="","",HLOOKUP(BV$2,Instructions!$C$282:$V$298,15,FALSE))</f>
        <v/>
      </c>
      <c r="BV20" s="29" t="str">
        <f t="shared" si="14"/>
        <v/>
      </c>
      <c r="BX20" s="25">
        <v>14</v>
      </c>
      <c r="BY20" s="28"/>
      <c r="BZ20" s="5" t="str">
        <f>IF(CA$2="","",HLOOKUP(CA$2,Instructions!$C$282:$V$298,15,FALSE))</f>
        <v/>
      </c>
      <c r="CA20" s="29" t="str">
        <f t="shared" si="15"/>
        <v/>
      </c>
      <c r="CC20" s="25">
        <v>14</v>
      </c>
      <c r="CD20" s="28"/>
      <c r="CE20" s="5" t="str">
        <f>IF(CF$2="","",HLOOKUP(CF$2,Instructions!$C$282:$V$298,15,FALSE))</f>
        <v/>
      </c>
      <c r="CF20" s="29" t="str">
        <f t="shared" si="16"/>
        <v/>
      </c>
      <c r="CH20" s="25">
        <v>14</v>
      </c>
      <c r="CI20" s="28"/>
      <c r="CJ20" s="5" t="str">
        <f>IF(CK$2="","",HLOOKUP(CK$2,Instructions!$C$282:$V$298,15,FALSE))</f>
        <v/>
      </c>
      <c r="CK20" s="29" t="str">
        <f t="shared" si="17"/>
        <v/>
      </c>
      <c r="CM20" s="25">
        <v>14</v>
      </c>
      <c r="CN20" s="28"/>
      <c r="CO20" s="5" t="str">
        <f>IF(CP$2="","",HLOOKUP(CP$2,Instructions!$C$282:$V$298,15,FALSE))</f>
        <v/>
      </c>
      <c r="CP20" s="29" t="str">
        <f t="shared" si="18"/>
        <v/>
      </c>
      <c r="CR20" s="25">
        <v>14</v>
      </c>
      <c r="CS20" s="28"/>
      <c r="CT20" s="5" t="str">
        <f>IF(CU$2="","",HLOOKUP(CU$2,Instructions!$C$282:$V$298,15,FALSE))</f>
        <v/>
      </c>
      <c r="CU20" s="29" t="str">
        <f t="shared" si="19"/>
        <v/>
      </c>
      <c r="CW20" s="25">
        <v>14</v>
      </c>
      <c r="CX20" s="28"/>
      <c r="CY20" s="5" t="str">
        <f>IF(CZ$2="","",HLOOKUP(CZ$2,Instructions!$C$282:$V$298,15,FALSE))</f>
        <v/>
      </c>
      <c r="CZ20" s="29" t="str">
        <f t="shared" si="20"/>
        <v/>
      </c>
      <c r="DB20" s="25">
        <v>14</v>
      </c>
      <c r="DC20" s="28"/>
      <c r="DD20" s="5" t="str">
        <f>IF(DE$2="","",HLOOKUP(DE$2,Instructions!$C$282:$V$298,15,FALSE))</f>
        <v/>
      </c>
      <c r="DE20" s="29" t="str">
        <f t="shared" si="21"/>
        <v/>
      </c>
      <c r="DG20" s="25">
        <v>14</v>
      </c>
      <c r="DH20" s="28"/>
      <c r="DI20" s="5" t="str">
        <f>IF(DJ$2="","",HLOOKUP(DJ$2,Instructions!$C$282:$V$298,15,FALSE))</f>
        <v/>
      </c>
      <c r="DJ20" s="29" t="str">
        <f t="shared" si="22"/>
        <v/>
      </c>
      <c r="DL20" s="25">
        <v>14</v>
      </c>
      <c r="DM20" s="28"/>
      <c r="DN20" s="5" t="str">
        <f>IF(DO$2="","",HLOOKUP(DO$2,Instructions!$C$282:$V$298,15,FALSE))</f>
        <v/>
      </c>
      <c r="DO20" s="29" t="str">
        <f t="shared" si="23"/>
        <v/>
      </c>
      <c r="DQ20" s="25">
        <v>14</v>
      </c>
      <c r="DR20" s="28"/>
      <c r="DS20" s="5" t="str">
        <f>IF(DT$2="","",HLOOKUP(DT$2,Instructions!$C$282:$V$298,15,FALSE))</f>
        <v/>
      </c>
      <c r="DT20" s="29" t="str">
        <f t="shared" si="24"/>
        <v/>
      </c>
      <c r="DV20" s="25">
        <v>14</v>
      </c>
      <c r="DW20" s="28"/>
      <c r="DX20" s="5" t="str">
        <f>IF(DY$2="","",HLOOKUP(DY$2,Instructions!$C$282:$V$298,15,FALSE))</f>
        <v/>
      </c>
      <c r="DY20" s="29" t="str">
        <f t="shared" si="25"/>
        <v/>
      </c>
      <c r="EA20" s="25">
        <v>14</v>
      </c>
      <c r="EB20" s="28"/>
      <c r="EC20" s="5" t="str">
        <f>IF(ED$2="","",HLOOKUP(ED$2,Instructions!$C$282:$V$298,15,FALSE))</f>
        <v/>
      </c>
      <c r="ED20" s="29" t="str">
        <f t="shared" si="26"/>
        <v/>
      </c>
      <c r="EF20" s="25">
        <v>14</v>
      </c>
      <c r="EG20" s="28"/>
      <c r="EH20" s="5" t="str">
        <f>IF(EI$2="","",HLOOKUP(EI$2,Instructions!$C$282:$V$298,15,FALSE))</f>
        <v/>
      </c>
      <c r="EI20" s="29" t="str">
        <f t="shared" si="27"/>
        <v/>
      </c>
      <c r="EK20" s="25">
        <v>14</v>
      </c>
      <c r="EL20" s="28"/>
      <c r="EM20" s="5" t="str">
        <f>IF(EN$2="","",HLOOKUP(EN$2,Instructions!$C$282:$V$298,15,FALSE))</f>
        <v/>
      </c>
      <c r="EN20" s="29" t="str">
        <f t="shared" si="28"/>
        <v/>
      </c>
      <c r="EP20" s="25">
        <v>14</v>
      </c>
      <c r="EQ20" s="28"/>
      <c r="ER20" s="5" t="str">
        <f>IF(ES$2="","",HLOOKUP(ES$2,Instructions!$C$282:$V$298,15,FALSE))</f>
        <v/>
      </c>
      <c r="ES20" s="29" t="str">
        <f t="shared" si="29"/>
        <v/>
      </c>
      <c r="EU20" s="25">
        <v>14</v>
      </c>
      <c r="EV20" s="28"/>
      <c r="EW20" s="5" t="str">
        <f>IF(EX$2="","",HLOOKUP(EX$2,Instructions!$C$282:$V$298,15,FALSE))</f>
        <v/>
      </c>
      <c r="EX20" s="29" t="str">
        <f t="shared" si="30"/>
        <v/>
      </c>
      <c r="EZ20" s="25">
        <v>14</v>
      </c>
      <c r="FA20" s="28"/>
      <c r="FB20" s="5" t="str">
        <f>IF(FC$2="","",HLOOKUP(FC$2,Instructions!$C$282:$V$298,15,FALSE))</f>
        <v/>
      </c>
      <c r="FC20" s="29" t="str">
        <f t="shared" si="31"/>
        <v/>
      </c>
      <c r="FE20" s="25">
        <v>14</v>
      </c>
      <c r="FF20" s="28"/>
      <c r="FG20" s="5" t="str">
        <f>IF(FH$2="","",HLOOKUP(FH$2,Instructions!$C$282:$V$298,15,FALSE))</f>
        <v/>
      </c>
      <c r="FH20" s="29" t="str">
        <f t="shared" si="32"/>
        <v/>
      </c>
      <c r="FJ20" s="25">
        <v>14</v>
      </c>
      <c r="FK20" s="28"/>
      <c r="FL20" s="5" t="str">
        <f>IF(FM$2="","",HLOOKUP(FM$2,Instructions!$C$282:$V$298,15,FALSE))</f>
        <v/>
      </c>
      <c r="FM20" s="29" t="str">
        <f t="shared" si="33"/>
        <v/>
      </c>
      <c r="FO20" s="25">
        <v>14</v>
      </c>
      <c r="FP20" s="28"/>
      <c r="FQ20" s="5" t="str">
        <f>IF(FR$2="","",HLOOKUP(FR$2,Instructions!$C$282:$V$298,15,FALSE))</f>
        <v/>
      </c>
      <c r="FR20" s="29" t="str">
        <f t="shared" si="34"/>
        <v/>
      </c>
      <c r="FT20" s="25">
        <v>14</v>
      </c>
      <c r="FU20" s="28"/>
      <c r="FV20" s="5" t="str">
        <f>IF(FW$2="","",HLOOKUP(FW$2,Instructions!$C$282:$V$298,15,FALSE))</f>
        <v/>
      </c>
      <c r="FW20" s="29" t="str">
        <f t="shared" si="35"/>
        <v/>
      </c>
      <c r="FY20" s="25">
        <v>14</v>
      </c>
      <c r="FZ20" s="28"/>
      <c r="GA20" s="5" t="str">
        <f>IF(GB$2="","",HLOOKUP(GB$2,Instructions!$C$282:$V$298,15,FALSE))</f>
        <v/>
      </c>
      <c r="GB20" s="29" t="str">
        <f t="shared" si="36"/>
        <v/>
      </c>
      <c r="GD20" s="25">
        <v>14</v>
      </c>
      <c r="GE20" s="28"/>
      <c r="GF20" s="5" t="str">
        <f>IF(GG$2="","",HLOOKUP(GG$2,Instructions!$C$282:$V$298,15,FALSE))</f>
        <v/>
      </c>
      <c r="GG20" s="29" t="str">
        <f t="shared" si="37"/>
        <v/>
      </c>
      <c r="GI20" s="25">
        <v>14</v>
      </c>
      <c r="GJ20" s="28"/>
      <c r="GK20" s="5" t="str">
        <f>IF(GL$2="","",HLOOKUP(GL$2,Instructions!$C$282:$V$298,15,FALSE))</f>
        <v/>
      </c>
      <c r="GL20" s="29" t="str">
        <f t="shared" si="38"/>
        <v/>
      </c>
      <c r="GN20" s="25">
        <v>14</v>
      </c>
      <c r="GO20" s="28"/>
      <c r="GP20" s="5" t="str">
        <f>IF(GQ$2="","",HLOOKUP(GQ$2,Instructions!$C$282:$V$298,15,FALSE))</f>
        <v/>
      </c>
      <c r="GQ20" s="29" t="str">
        <f t="shared" si="39"/>
        <v/>
      </c>
    </row>
    <row r="21" spans="1:199" x14ac:dyDescent="0.3">
      <c r="A21" s="25">
        <v>15</v>
      </c>
      <c r="B21" s="28"/>
      <c r="C21" s="5" t="str">
        <f>IF(D$2="","",HLOOKUP(D$2,Instructions!$C$282:$V$298,16,FALSE))</f>
        <v/>
      </c>
      <c r="D21" s="29" t="str">
        <f t="shared" si="0"/>
        <v/>
      </c>
      <c r="F21" s="25">
        <v>15</v>
      </c>
      <c r="G21" s="28"/>
      <c r="H21" s="5" t="str">
        <f>IF(I$2="","",HLOOKUP(I$2,Instructions!$C$282:$V$298,16,FALSE))</f>
        <v/>
      </c>
      <c r="I21" s="29" t="str">
        <f t="shared" si="1"/>
        <v/>
      </c>
      <c r="K21" s="25">
        <v>15</v>
      </c>
      <c r="L21" s="28"/>
      <c r="M21" s="5" t="str">
        <f>IF(N$2="","",HLOOKUP(N$2,Instructions!$C$282:$V$298,16,FALSE))</f>
        <v/>
      </c>
      <c r="N21" s="29" t="str">
        <f t="shared" si="2"/>
        <v/>
      </c>
      <c r="P21" s="25">
        <v>15</v>
      </c>
      <c r="Q21" s="28"/>
      <c r="R21" s="5" t="str">
        <f>IF(S$2="","",HLOOKUP(S$2,Instructions!$C$282:$V$298,16,FALSE))</f>
        <v/>
      </c>
      <c r="S21" s="29" t="str">
        <f t="shared" si="3"/>
        <v/>
      </c>
      <c r="U21" s="25">
        <v>15</v>
      </c>
      <c r="V21" s="28"/>
      <c r="W21" s="5" t="str">
        <f>IF(X$2="","",HLOOKUP(X$2,Instructions!$C$282:$V$298,16,FALSE))</f>
        <v/>
      </c>
      <c r="X21" s="29" t="str">
        <f t="shared" si="4"/>
        <v/>
      </c>
      <c r="Z21" s="25">
        <v>15</v>
      </c>
      <c r="AA21" s="28"/>
      <c r="AB21" s="5" t="str">
        <f>IF(AC$2="","",HLOOKUP(AC$2,Instructions!$C$282:$V$298,16,FALSE))</f>
        <v/>
      </c>
      <c r="AC21" s="29" t="str">
        <f t="shared" si="5"/>
        <v/>
      </c>
      <c r="AE21" s="25">
        <v>15</v>
      </c>
      <c r="AF21" s="28"/>
      <c r="AG21" s="5" t="str">
        <f>IF(AH$2="","",HLOOKUP(AH$2,Instructions!$C$282:$V$298,16,FALSE))</f>
        <v/>
      </c>
      <c r="AH21" s="29" t="str">
        <f t="shared" si="6"/>
        <v/>
      </c>
      <c r="AJ21" s="25">
        <v>15</v>
      </c>
      <c r="AK21" s="28"/>
      <c r="AL21" s="5" t="str">
        <f>IF(AM$2="","",HLOOKUP(AM$2,Instructions!$C$282:$V$298,16,FALSE))</f>
        <v/>
      </c>
      <c r="AM21" s="29" t="str">
        <f t="shared" si="7"/>
        <v/>
      </c>
      <c r="AO21" s="25">
        <v>15</v>
      </c>
      <c r="AP21" s="28"/>
      <c r="AQ21" s="5" t="str">
        <f>IF(AR$2="","",HLOOKUP(AR$2,Instructions!$C$282:$V$298,16,FALSE))</f>
        <v/>
      </c>
      <c r="AR21" s="29" t="str">
        <f t="shared" si="8"/>
        <v/>
      </c>
      <c r="AT21" s="25">
        <v>15</v>
      </c>
      <c r="AU21" s="28"/>
      <c r="AV21" s="5" t="str">
        <f>IF(AW$2="","",HLOOKUP(AW$2,Instructions!$C$282:$V$298,16,FALSE))</f>
        <v/>
      </c>
      <c r="AW21" s="29" t="str">
        <f t="shared" si="9"/>
        <v/>
      </c>
      <c r="AY21" s="25">
        <v>15</v>
      </c>
      <c r="AZ21" s="28"/>
      <c r="BA21" s="5" t="str">
        <f>IF(BB$2="","",HLOOKUP(BB$2,Instructions!$C$282:$V$298,16,FALSE))</f>
        <v/>
      </c>
      <c r="BB21" s="29" t="str">
        <f t="shared" si="10"/>
        <v/>
      </c>
      <c r="BD21" s="25">
        <v>15</v>
      </c>
      <c r="BE21" s="28"/>
      <c r="BF21" s="5" t="str">
        <f>IF(BG$2="","",HLOOKUP(BG$2,Instructions!$C$282:$V$298,16,FALSE))</f>
        <v/>
      </c>
      <c r="BG21" s="29" t="str">
        <f t="shared" si="11"/>
        <v/>
      </c>
      <c r="BI21" s="25">
        <v>15</v>
      </c>
      <c r="BJ21" s="28"/>
      <c r="BK21" s="5" t="str">
        <f>IF(BL$2="","",HLOOKUP(BL$2,Instructions!$C$282:$V$298,16,FALSE))</f>
        <v/>
      </c>
      <c r="BL21" s="29" t="str">
        <f t="shared" si="12"/>
        <v/>
      </c>
      <c r="BN21" s="25">
        <v>15</v>
      </c>
      <c r="BO21" s="28"/>
      <c r="BP21" s="5" t="str">
        <f>IF(BQ$2="","",HLOOKUP(BQ$2,Instructions!$C$282:$V$298,16,FALSE))</f>
        <v/>
      </c>
      <c r="BQ21" s="29" t="str">
        <f t="shared" si="13"/>
        <v/>
      </c>
      <c r="BS21" s="25">
        <v>15</v>
      </c>
      <c r="BT21" s="28"/>
      <c r="BU21" s="5" t="str">
        <f>IF(BV$2="","",HLOOKUP(BV$2,Instructions!$C$282:$V$298,16,FALSE))</f>
        <v/>
      </c>
      <c r="BV21" s="29" t="str">
        <f t="shared" si="14"/>
        <v/>
      </c>
      <c r="BX21" s="25">
        <v>15</v>
      </c>
      <c r="BY21" s="28"/>
      <c r="BZ21" s="5" t="str">
        <f>IF(CA$2="","",HLOOKUP(CA$2,Instructions!$C$282:$V$298,16,FALSE))</f>
        <v/>
      </c>
      <c r="CA21" s="29" t="str">
        <f t="shared" si="15"/>
        <v/>
      </c>
      <c r="CC21" s="25">
        <v>15</v>
      </c>
      <c r="CD21" s="28"/>
      <c r="CE21" s="5" t="str">
        <f>IF(CF$2="","",HLOOKUP(CF$2,Instructions!$C$282:$V$298,16,FALSE))</f>
        <v/>
      </c>
      <c r="CF21" s="29" t="str">
        <f t="shared" si="16"/>
        <v/>
      </c>
      <c r="CH21" s="25">
        <v>15</v>
      </c>
      <c r="CI21" s="28"/>
      <c r="CJ21" s="5" t="str">
        <f>IF(CK$2="","",HLOOKUP(CK$2,Instructions!$C$282:$V$298,16,FALSE))</f>
        <v/>
      </c>
      <c r="CK21" s="29" t="str">
        <f t="shared" si="17"/>
        <v/>
      </c>
      <c r="CM21" s="25">
        <v>15</v>
      </c>
      <c r="CN21" s="28"/>
      <c r="CO21" s="5" t="str">
        <f>IF(CP$2="","",HLOOKUP(CP$2,Instructions!$C$282:$V$298,16,FALSE))</f>
        <v/>
      </c>
      <c r="CP21" s="29" t="str">
        <f t="shared" si="18"/>
        <v/>
      </c>
      <c r="CR21" s="25">
        <v>15</v>
      </c>
      <c r="CS21" s="28"/>
      <c r="CT21" s="5" t="str">
        <f>IF(CU$2="","",HLOOKUP(CU$2,Instructions!$C$282:$V$298,16,FALSE))</f>
        <v/>
      </c>
      <c r="CU21" s="29" t="str">
        <f t="shared" si="19"/>
        <v/>
      </c>
      <c r="CW21" s="25">
        <v>15</v>
      </c>
      <c r="CX21" s="28"/>
      <c r="CY21" s="5" t="str">
        <f>IF(CZ$2="","",HLOOKUP(CZ$2,Instructions!$C$282:$V$298,16,FALSE))</f>
        <v/>
      </c>
      <c r="CZ21" s="29" t="str">
        <f t="shared" si="20"/>
        <v/>
      </c>
      <c r="DB21" s="25">
        <v>15</v>
      </c>
      <c r="DC21" s="28"/>
      <c r="DD21" s="5" t="str">
        <f>IF(DE$2="","",HLOOKUP(DE$2,Instructions!$C$282:$V$298,16,FALSE))</f>
        <v/>
      </c>
      <c r="DE21" s="29" t="str">
        <f t="shared" si="21"/>
        <v/>
      </c>
      <c r="DG21" s="25">
        <v>15</v>
      </c>
      <c r="DH21" s="28"/>
      <c r="DI21" s="5" t="str">
        <f>IF(DJ$2="","",HLOOKUP(DJ$2,Instructions!$C$282:$V$298,16,FALSE))</f>
        <v/>
      </c>
      <c r="DJ21" s="29" t="str">
        <f t="shared" si="22"/>
        <v/>
      </c>
      <c r="DL21" s="25">
        <v>15</v>
      </c>
      <c r="DM21" s="28"/>
      <c r="DN21" s="5" t="str">
        <f>IF(DO$2="","",HLOOKUP(DO$2,Instructions!$C$282:$V$298,16,FALSE))</f>
        <v/>
      </c>
      <c r="DO21" s="29" t="str">
        <f t="shared" si="23"/>
        <v/>
      </c>
      <c r="DQ21" s="25">
        <v>15</v>
      </c>
      <c r="DR21" s="28"/>
      <c r="DS21" s="5" t="str">
        <f>IF(DT$2="","",HLOOKUP(DT$2,Instructions!$C$282:$V$298,16,FALSE))</f>
        <v/>
      </c>
      <c r="DT21" s="29" t="str">
        <f t="shared" si="24"/>
        <v/>
      </c>
      <c r="DV21" s="25">
        <v>15</v>
      </c>
      <c r="DW21" s="28"/>
      <c r="DX21" s="5" t="str">
        <f>IF(DY$2="","",HLOOKUP(DY$2,Instructions!$C$282:$V$298,16,FALSE))</f>
        <v/>
      </c>
      <c r="DY21" s="29" t="str">
        <f t="shared" si="25"/>
        <v/>
      </c>
      <c r="EA21" s="25">
        <v>15</v>
      </c>
      <c r="EB21" s="28"/>
      <c r="EC21" s="5" t="str">
        <f>IF(ED$2="","",HLOOKUP(ED$2,Instructions!$C$282:$V$298,16,FALSE))</f>
        <v/>
      </c>
      <c r="ED21" s="29" t="str">
        <f t="shared" si="26"/>
        <v/>
      </c>
      <c r="EF21" s="25">
        <v>15</v>
      </c>
      <c r="EG21" s="28"/>
      <c r="EH21" s="5" t="str">
        <f>IF(EI$2="","",HLOOKUP(EI$2,Instructions!$C$282:$V$298,16,FALSE))</f>
        <v/>
      </c>
      <c r="EI21" s="29" t="str">
        <f t="shared" si="27"/>
        <v/>
      </c>
      <c r="EK21" s="25">
        <v>15</v>
      </c>
      <c r="EL21" s="28"/>
      <c r="EM21" s="5" t="str">
        <f>IF(EN$2="","",HLOOKUP(EN$2,Instructions!$C$282:$V$298,16,FALSE))</f>
        <v/>
      </c>
      <c r="EN21" s="29" t="str">
        <f t="shared" si="28"/>
        <v/>
      </c>
      <c r="EP21" s="25">
        <v>15</v>
      </c>
      <c r="EQ21" s="28"/>
      <c r="ER21" s="5" t="str">
        <f>IF(ES$2="","",HLOOKUP(ES$2,Instructions!$C$282:$V$298,16,FALSE))</f>
        <v/>
      </c>
      <c r="ES21" s="29" t="str">
        <f t="shared" si="29"/>
        <v/>
      </c>
      <c r="EU21" s="25">
        <v>15</v>
      </c>
      <c r="EV21" s="28"/>
      <c r="EW21" s="5" t="str">
        <f>IF(EX$2="","",HLOOKUP(EX$2,Instructions!$C$282:$V$298,16,FALSE))</f>
        <v/>
      </c>
      <c r="EX21" s="29" t="str">
        <f t="shared" si="30"/>
        <v/>
      </c>
      <c r="EZ21" s="25">
        <v>15</v>
      </c>
      <c r="FA21" s="28"/>
      <c r="FB21" s="5" t="str">
        <f>IF(FC$2="","",HLOOKUP(FC$2,Instructions!$C$282:$V$298,16,FALSE))</f>
        <v/>
      </c>
      <c r="FC21" s="29" t="str">
        <f t="shared" si="31"/>
        <v/>
      </c>
      <c r="FE21" s="25">
        <v>15</v>
      </c>
      <c r="FF21" s="28"/>
      <c r="FG21" s="5" t="str">
        <f>IF(FH$2="","",HLOOKUP(FH$2,Instructions!$C$282:$V$298,16,FALSE))</f>
        <v/>
      </c>
      <c r="FH21" s="29" t="str">
        <f t="shared" si="32"/>
        <v/>
      </c>
      <c r="FJ21" s="25">
        <v>15</v>
      </c>
      <c r="FK21" s="28"/>
      <c r="FL21" s="5" t="str">
        <f>IF(FM$2="","",HLOOKUP(FM$2,Instructions!$C$282:$V$298,16,FALSE))</f>
        <v/>
      </c>
      <c r="FM21" s="29" t="str">
        <f t="shared" si="33"/>
        <v/>
      </c>
      <c r="FO21" s="25">
        <v>15</v>
      </c>
      <c r="FP21" s="28"/>
      <c r="FQ21" s="5" t="str">
        <f>IF(FR$2="","",HLOOKUP(FR$2,Instructions!$C$282:$V$298,16,FALSE))</f>
        <v/>
      </c>
      <c r="FR21" s="29" t="str">
        <f t="shared" si="34"/>
        <v/>
      </c>
      <c r="FT21" s="25">
        <v>15</v>
      </c>
      <c r="FU21" s="28"/>
      <c r="FV21" s="5" t="str">
        <f>IF(FW$2="","",HLOOKUP(FW$2,Instructions!$C$282:$V$298,16,FALSE))</f>
        <v/>
      </c>
      <c r="FW21" s="29" t="str">
        <f t="shared" si="35"/>
        <v/>
      </c>
      <c r="FY21" s="25">
        <v>15</v>
      </c>
      <c r="FZ21" s="28"/>
      <c r="GA21" s="5" t="str">
        <f>IF(GB$2="","",HLOOKUP(GB$2,Instructions!$C$282:$V$298,16,FALSE))</f>
        <v/>
      </c>
      <c r="GB21" s="29" t="str">
        <f t="shared" si="36"/>
        <v/>
      </c>
      <c r="GD21" s="25">
        <v>15</v>
      </c>
      <c r="GE21" s="28"/>
      <c r="GF21" s="5" t="str">
        <f>IF(GG$2="","",HLOOKUP(GG$2,Instructions!$C$282:$V$298,16,FALSE))</f>
        <v/>
      </c>
      <c r="GG21" s="29" t="str">
        <f t="shared" si="37"/>
        <v/>
      </c>
      <c r="GI21" s="25">
        <v>15</v>
      </c>
      <c r="GJ21" s="28"/>
      <c r="GK21" s="5" t="str">
        <f>IF(GL$2="","",HLOOKUP(GL$2,Instructions!$C$282:$V$298,16,FALSE))</f>
        <v/>
      </c>
      <c r="GL21" s="29" t="str">
        <f t="shared" si="38"/>
        <v/>
      </c>
      <c r="GN21" s="25">
        <v>15</v>
      </c>
      <c r="GO21" s="28"/>
      <c r="GP21" s="5" t="str">
        <f>IF(GQ$2="","",HLOOKUP(GQ$2,Instructions!$C$282:$V$298,16,FALSE))</f>
        <v/>
      </c>
      <c r="GQ21" s="29" t="str">
        <f t="shared" si="39"/>
        <v/>
      </c>
    </row>
    <row r="22" spans="1:199" ht="15" thickBot="1" x14ac:dyDescent="0.35">
      <c r="A22" s="34">
        <v>16</v>
      </c>
      <c r="B22" s="35"/>
      <c r="C22" s="36" t="str">
        <f>IF(D$2="","",HLOOKUP(D$2,Instructions!$C$282:$V$298,17,FALSE))</f>
        <v/>
      </c>
      <c r="D22" s="37" t="str">
        <f t="shared" si="0"/>
        <v/>
      </c>
      <c r="F22" s="34">
        <v>16</v>
      </c>
      <c r="G22" s="35"/>
      <c r="H22" s="36" t="str">
        <f>IF(I$2="","",HLOOKUP(I$2,Instructions!$C$282:$V$298,17,FALSE))</f>
        <v/>
      </c>
      <c r="I22" s="37" t="str">
        <f t="shared" si="1"/>
        <v/>
      </c>
      <c r="K22" s="34">
        <v>16</v>
      </c>
      <c r="L22" s="35"/>
      <c r="M22" s="36" t="str">
        <f>IF(N$2="","",HLOOKUP(N$2,Instructions!$C$282:$V$298,17,FALSE))</f>
        <v/>
      </c>
      <c r="N22" s="37" t="str">
        <f t="shared" si="2"/>
        <v/>
      </c>
      <c r="P22" s="34">
        <v>16</v>
      </c>
      <c r="Q22" s="35"/>
      <c r="R22" s="36" t="str">
        <f>IF(S$2="","",HLOOKUP(S$2,Instructions!$C$282:$V$298,17,FALSE))</f>
        <v/>
      </c>
      <c r="S22" s="37" t="str">
        <f t="shared" si="3"/>
        <v/>
      </c>
      <c r="U22" s="34">
        <v>16</v>
      </c>
      <c r="V22" s="35"/>
      <c r="W22" s="36" t="str">
        <f>IF(X$2="","",HLOOKUP(X$2,Instructions!$C$282:$V$298,17,FALSE))</f>
        <v/>
      </c>
      <c r="X22" s="37" t="str">
        <f t="shared" si="4"/>
        <v/>
      </c>
      <c r="Z22" s="34">
        <v>16</v>
      </c>
      <c r="AA22" s="35"/>
      <c r="AB22" s="36" t="str">
        <f>IF(AC$2="","",HLOOKUP(AC$2,Instructions!$C$282:$V$298,17,FALSE))</f>
        <v/>
      </c>
      <c r="AC22" s="37" t="str">
        <f t="shared" si="5"/>
        <v/>
      </c>
      <c r="AE22" s="34">
        <v>16</v>
      </c>
      <c r="AF22" s="35"/>
      <c r="AG22" s="36" t="str">
        <f>IF(AH$2="","",HLOOKUP(AH$2,Instructions!$C$282:$V$298,17,FALSE))</f>
        <v/>
      </c>
      <c r="AH22" s="37" t="str">
        <f t="shared" si="6"/>
        <v/>
      </c>
      <c r="AJ22" s="34">
        <v>16</v>
      </c>
      <c r="AK22" s="35"/>
      <c r="AL22" s="36" t="str">
        <f>IF(AM$2="","",HLOOKUP(AM$2,Instructions!$C$282:$V$298,17,FALSE))</f>
        <v/>
      </c>
      <c r="AM22" s="37" t="str">
        <f t="shared" si="7"/>
        <v/>
      </c>
      <c r="AO22" s="34">
        <v>16</v>
      </c>
      <c r="AP22" s="35"/>
      <c r="AQ22" s="36" t="str">
        <f>IF(AR$2="","",HLOOKUP(AR$2,Instructions!$C$282:$V$298,17,FALSE))</f>
        <v/>
      </c>
      <c r="AR22" s="37" t="str">
        <f t="shared" si="8"/>
        <v/>
      </c>
      <c r="AT22" s="34">
        <v>16</v>
      </c>
      <c r="AU22" s="35"/>
      <c r="AV22" s="36" t="str">
        <f>IF(AW$2="","",HLOOKUP(AW$2,Instructions!$C$282:$V$298,17,FALSE))</f>
        <v/>
      </c>
      <c r="AW22" s="37" t="str">
        <f t="shared" si="9"/>
        <v/>
      </c>
      <c r="AY22" s="34">
        <v>16</v>
      </c>
      <c r="AZ22" s="35"/>
      <c r="BA22" s="36" t="str">
        <f>IF(BB$2="","",HLOOKUP(BB$2,Instructions!$C$282:$V$298,17,FALSE))</f>
        <v/>
      </c>
      <c r="BB22" s="37" t="str">
        <f t="shared" si="10"/>
        <v/>
      </c>
      <c r="BD22" s="34">
        <v>16</v>
      </c>
      <c r="BE22" s="35"/>
      <c r="BF22" s="36" t="str">
        <f>IF(BG$2="","",HLOOKUP(BG$2,Instructions!$C$282:$V$298,17,FALSE))</f>
        <v/>
      </c>
      <c r="BG22" s="37" t="str">
        <f t="shared" si="11"/>
        <v/>
      </c>
      <c r="BI22" s="34">
        <v>16</v>
      </c>
      <c r="BJ22" s="35"/>
      <c r="BK22" s="36" t="str">
        <f>IF(BL$2="","",HLOOKUP(BL$2,Instructions!$C$282:$V$298,17,FALSE))</f>
        <v/>
      </c>
      <c r="BL22" s="37" t="str">
        <f t="shared" si="12"/>
        <v/>
      </c>
      <c r="BN22" s="34">
        <v>16</v>
      </c>
      <c r="BO22" s="35"/>
      <c r="BP22" s="36" t="str">
        <f>IF(BQ$2="","",HLOOKUP(BQ$2,Instructions!$C$282:$V$298,17,FALSE))</f>
        <v/>
      </c>
      <c r="BQ22" s="37" t="str">
        <f t="shared" si="13"/>
        <v/>
      </c>
      <c r="BS22" s="34">
        <v>16</v>
      </c>
      <c r="BT22" s="35"/>
      <c r="BU22" s="36" t="str">
        <f>IF(BV$2="","",HLOOKUP(BV$2,Instructions!$C$282:$V$298,17,FALSE))</f>
        <v/>
      </c>
      <c r="BV22" s="37" t="str">
        <f t="shared" si="14"/>
        <v/>
      </c>
      <c r="BX22" s="34">
        <v>16</v>
      </c>
      <c r="BY22" s="35"/>
      <c r="BZ22" s="36" t="str">
        <f>IF(CA$2="","",HLOOKUP(CA$2,Instructions!$C$282:$V$298,17,FALSE))</f>
        <v/>
      </c>
      <c r="CA22" s="37" t="str">
        <f t="shared" si="15"/>
        <v/>
      </c>
      <c r="CC22" s="34">
        <v>16</v>
      </c>
      <c r="CD22" s="35"/>
      <c r="CE22" s="36" t="str">
        <f>IF(CF$2="","",HLOOKUP(CF$2,Instructions!$C$282:$V$298,17,FALSE))</f>
        <v/>
      </c>
      <c r="CF22" s="37" t="str">
        <f t="shared" si="16"/>
        <v/>
      </c>
      <c r="CH22" s="34">
        <v>16</v>
      </c>
      <c r="CI22" s="35"/>
      <c r="CJ22" s="36" t="str">
        <f>IF(CK$2="","",HLOOKUP(CK$2,Instructions!$C$282:$V$298,17,FALSE))</f>
        <v/>
      </c>
      <c r="CK22" s="37" t="str">
        <f t="shared" si="17"/>
        <v/>
      </c>
      <c r="CM22" s="34">
        <v>16</v>
      </c>
      <c r="CN22" s="35"/>
      <c r="CO22" s="36" t="str">
        <f>IF(CP$2="","",HLOOKUP(CP$2,Instructions!$C$282:$V$298,17,FALSE))</f>
        <v/>
      </c>
      <c r="CP22" s="37" t="str">
        <f t="shared" si="18"/>
        <v/>
      </c>
      <c r="CR22" s="34">
        <v>16</v>
      </c>
      <c r="CS22" s="35"/>
      <c r="CT22" s="36" t="str">
        <f>IF(CU$2="","",HLOOKUP(CU$2,Instructions!$C$282:$V$298,17,FALSE))</f>
        <v/>
      </c>
      <c r="CU22" s="37" t="str">
        <f t="shared" si="19"/>
        <v/>
      </c>
      <c r="CW22" s="34">
        <v>16</v>
      </c>
      <c r="CX22" s="35"/>
      <c r="CY22" s="36" t="str">
        <f>IF(CZ$2="","",HLOOKUP(CZ$2,Instructions!$C$282:$V$298,17,FALSE))</f>
        <v/>
      </c>
      <c r="CZ22" s="37" t="str">
        <f t="shared" si="20"/>
        <v/>
      </c>
      <c r="DB22" s="34">
        <v>16</v>
      </c>
      <c r="DC22" s="35"/>
      <c r="DD22" s="36" t="str">
        <f>IF(DE$2="","",HLOOKUP(DE$2,Instructions!$C$282:$V$298,17,FALSE))</f>
        <v/>
      </c>
      <c r="DE22" s="37" t="str">
        <f t="shared" si="21"/>
        <v/>
      </c>
      <c r="DG22" s="34">
        <v>16</v>
      </c>
      <c r="DH22" s="35"/>
      <c r="DI22" s="36" t="str">
        <f>IF(DJ$2="","",HLOOKUP(DJ$2,Instructions!$C$282:$V$298,17,FALSE))</f>
        <v/>
      </c>
      <c r="DJ22" s="37" t="str">
        <f t="shared" si="22"/>
        <v/>
      </c>
      <c r="DL22" s="34">
        <v>16</v>
      </c>
      <c r="DM22" s="35"/>
      <c r="DN22" s="36" t="str">
        <f>IF(DO$2="","",HLOOKUP(DO$2,Instructions!$C$282:$V$298,17,FALSE))</f>
        <v/>
      </c>
      <c r="DO22" s="37" t="str">
        <f t="shared" si="23"/>
        <v/>
      </c>
      <c r="DQ22" s="34">
        <v>16</v>
      </c>
      <c r="DR22" s="35"/>
      <c r="DS22" s="36" t="str">
        <f>IF(DT$2="","",HLOOKUP(DT$2,Instructions!$C$282:$V$298,17,FALSE))</f>
        <v/>
      </c>
      <c r="DT22" s="37" t="str">
        <f t="shared" si="24"/>
        <v/>
      </c>
      <c r="DV22" s="34">
        <v>16</v>
      </c>
      <c r="DW22" s="35"/>
      <c r="DX22" s="36" t="str">
        <f>IF(DY$2="","",HLOOKUP(DY$2,Instructions!$C$282:$V$298,17,FALSE))</f>
        <v/>
      </c>
      <c r="DY22" s="37" t="str">
        <f t="shared" si="25"/>
        <v/>
      </c>
      <c r="EA22" s="34">
        <v>16</v>
      </c>
      <c r="EB22" s="35"/>
      <c r="EC22" s="36" t="str">
        <f>IF(ED$2="","",HLOOKUP(ED$2,Instructions!$C$282:$V$298,17,FALSE))</f>
        <v/>
      </c>
      <c r="ED22" s="37" t="str">
        <f t="shared" si="26"/>
        <v/>
      </c>
      <c r="EF22" s="34">
        <v>16</v>
      </c>
      <c r="EG22" s="35"/>
      <c r="EH22" s="36" t="str">
        <f>IF(EI$2="","",HLOOKUP(EI$2,Instructions!$C$282:$V$298,17,FALSE))</f>
        <v/>
      </c>
      <c r="EI22" s="37" t="str">
        <f t="shared" si="27"/>
        <v/>
      </c>
      <c r="EK22" s="34">
        <v>16</v>
      </c>
      <c r="EL22" s="35"/>
      <c r="EM22" s="36" t="str">
        <f>IF(EN$2="","",HLOOKUP(EN$2,Instructions!$C$282:$V$298,17,FALSE))</f>
        <v/>
      </c>
      <c r="EN22" s="37" t="str">
        <f t="shared" si="28"/>
        <v/>
      </c>
      <c r="EP22" s="34">
        <v>16</v>
      </c>
      <c r="EQ22" s="35"/>
      <c r="ER22" s="36" t="str">
        <f>IF(ES$2="","",HLOOKUP(ES$2,Instructions!$C$282:$V$298,17,FALSE))</f>
        <v/>
      </c>
      <c r="ES22" s="37" t="str">
        <f t="shared" si="29"/>
        <v/>
      </c>
      <c r="EU22" s="34">
        <v>16</v>
      </c>
      <c r="EV22" s="35"/>
      <c r="EW22" s="36" t="str">
        <f>IF(EX$2="","",HLOOKUP(EX$2,Instructions!$C$282:$V$298,17,FALSE))</f>
        <v/>
      </c>
      <c r="EX22" s="37" t="str">
        <f t="shared" si="30"/>
        <v/>
      </c>
      <c r="EZ22" s="34">
        <v>16</v>
      </c>
      <c r="FA22" s="35"/>
      <c r="FB22" s="36" t="str">
        <f>IF(FC$2="","",HLOOKUP(FC$2,Instructions!$C$282:$V$298,17,FALSE))</f>
        <v/>
      </c>
      <c r="FC22" s="37" t="str">
        <f t="shared" si="31"/>
        <v/>
      </c>
      <c r="FE22" s="34">
        <v>16</v>
      </c>
      <c r="FF22" s="35"/>
      <c r="FG22" s="36" t="str">
        <f>IF(FH$2="","",HLOOKUP(FH$2,Instructions!$C$282:$V$298,17,FALSE))</f>
        <v/>
      </c>
      <c r="FH22" s="37" t="str">
        <f t="shared" si="32"/>
        <v/>
      </c>
      <c r="FJ22" s="34">
        <v>16</v>
      </c>
      <c r="FK22" s="35"/>
      <c r="FL22" s="36" t="str">
        <f>IF(FM$2="","",HLOOKUP(FM$2,Instructions!$C$282:$V$298,17,FALSE))</f>
        <v/>
      </c>
      <c r="FM22" s="37" t="str">
        <f t="shared" si="33"/>
        <v/>
      </c>
      <c r="FO22" s="34">
        <v>16</v>
      </c>
      <c r="FP22" s="35"/>
      <c r="FQ22" s="36" t="str">
        <f>IF(FR$2="","",HLOOKUP(FR$2,Instructions!$C$282:$V$298,17,FALSE))</f>
        <v/>
      </c>
      <c r="FR22" s="37" t="str">
        <f t="shared" si="34"/>
        <v/>
      </c>
      <c r="FT22" s="34">
        <v>16</v>
      </c>
      <c r="FU22" s="35"/>
      <c r="FV22" s="36" t="str">
        <f>IF(FW$2="","",HLOOKUP(FW$2,Instructions!$C$282:$V$298,17,FALSE))</f>
        <v/>
      </c>
      <c r="FW22" s="37" t="str">
        <f t="shared" si="35"/>
        <v/>
      </c>
      <c r="FY22" s="34">
        <v>16</v>
      </c>
      <c r="FZ22" s="35"/>
      <c r="GA22" s="36" t="str">
        <f>IF(GB$2="","",HLOOKUP(GB$2,Instructions!$C$282:$V$298,17,FALSE))</f>
        <v/>
      </c>
      <c r="GB22" s="37" t="str">
        <f t="shared" si="36"/>
        <v/>
      </c>
      <c r="GD22" s="34">
        <v>16</v>
      </c>
      <c r="GE22" s="35"/>
      <c r="GF22" s="36" t="str">
        <f>IF(GG$2="","",HLOOKUP(GG$2,Instructions!$C$282:$V$298,17,FALSE))</f>
        <v/>
      </c>
      <c r="GG22" s="37" t="str">
        <f t="shared" si="37"/>
        <v/>
      </c>
      <c r="GI22" s="34">
        <v>16</v>
      </c>
      <c r="GJ22" s="35"/>
      <c r="GK22" s="36" t="str">
        <f>IF(GL$2="","",HLOOKUP(GL$2,Instructions!$C$282:$V$298,17,FALSE))</f>
        <v/>
      </c>
      <c r="GL22" s="37" t="str">
        <f t="shared" si="38"/>
        <v/>
      </c>
      <c r="GN22" s="34">
        <v>16</v>
      </c>
      <c r="GO22" s="35"/>
      <c r="GP22" s="36" t="str">
        <f>IF(GQ$2="","",HLOOKUP(GQ$2,Instructions!$C$282:$V$298,17,FALSE))</f>
        <v/>
      </c>
      <c r="GQ22" s="37" t="str">
        <f t="shared" si="39"/>
        <v/>
      </c>
    </row>
    <row r="23" spans="1:199" ht="15" thickBot="1" x14ac:dyDescent="0.35"/>
    <row r="24" spans="1:199" ht="35.25" customHeight="1" x14ac:dyDescent="0.3">
      <c r="A24" s="16" t="s">
        <v>158</v>
      </c>
      <c r="B24" s="13" t="s">
        <v>150</v>
      </c>
      <c r="C24" s="13" t="s">
        <v>154</v>
      </c>
      <c r="D24" s="14" t="s">
        <v>152</v>
      </c>
      <c r="F24" s="16" t="s">
        <v>158</v>
      </c>
      <c r="G24" s="13" t="s">
        <v>150</v>
      </c>
      <c r="H24" s="13" t="s">
        <v>154</v>
      </c>
      <c r="I24" s="14" t="s">
        <v>152</v>
      </c>
      <c r="K24" s="16" t="s">
        <v>158</v>
      </c>
      <c r="L24" s="13" t="s">
        <v>150</v>
      </c>
      <c r="M24" s="13" t="s">
        <v>154</v>
      </c>
      <c r="N24" s="14" t="s">
        <v>152</v>
      </c>
      <c r="P24" s="16" t="s">
        <v>158</v>
      </c>
      <c r="Q24" s="13" t="s">
        <v>150</v>
      </c>
      <c r="R24" s="13" t="s">
        <v>154</v>
      </c>
      <c r="S24" s="14" t="s">
        <v>152</v>
      </c>
      <c r="U24" s="16" t="s">
        <v>158</v>
      </c>
      <c r="V24" s="13" t="s">
        <v>150</v>
      </c>
      <c r="W24" s="13" t="s">
        <v>154</v>
      </c>
      <c r="X24" s="14" t="s">
        <v>152</v>
      </c>
      <c r="Z24" s="16" t="s">
        <v>158</v>
      </c>
      <c r="AA24" s="13" t="s">
        <v>150</v>
      </c>
      <c r="AB24" s="13" t="s">
        <v>154</v>
      </c>
      <c r="AC24" s="14" t="s">
        <v>152</v>
      </c>
      <c r="AE24" s="16" t="s">
        <v>158</v>
      </c>
      <c r="AF24" s="13" t="s">
        <v>150</v>
      </c>
      <c r="AG24" s="13" t="s">
        <v>154</v>
      </c>
      <c r="AH24" s="14" t="s">
        <v>152</v>
      </c>
      <c r="AJ24" s="16" t="s">
        <v>158</v>
      </c>
      <c r="AK24" s="13" t="s">
        <v>150</v>
      </c>
      <c r="AL24" s="13" t="s">
        <v>154</v>
      </c>
      <c r="AM24" s="14" t="s">
        <v>152</v>
      </c>
      <c r="AO24" s="16" t="s">
        <v>158</v>
      </c>
      <c r="AP24" s="13" t="s">
        <v>150</v>
      </c>
      <c r="AQ24" s="13" t="s">
        <v>154</v>
      </c>
      <c r="AR24" s="14" t="s">
        <v>152</v>
      </c>
      <c r="AT24" s="16" t="s">
        <v>158</v>
      </c>
      <c r="AU24" s="13" t="s">
        <v>150</v>
      </c>
      <c r="AV24" s="13" t="s">
        <v>154</v>
      </c>
      <c r="AW24" s="14" t="s">
        <v>152</v>
      </c>
      <c r="AY24" s="16" t="s">
        <v>158</v>
      </c>
      <c r="AZ24" s="13" t="s">
        <v>150</v>
      </c>
      <c r="BA24" s="13" t="s">
        <v>154</v>
      </c>
      <c r="BB24" s="14" t="s">
        <v>152</v>
      </c>
      <c r="BD24" s="16" t="s">
        <v>158</v>
      </c>
      <c r="BE24" s="13" t="s">
        <v>150</v>
      </c>
      <c r="BF24" s="13" t="s">
        <v>154</v>
      </c>
      <c r="BG24" s="14" t="s">
        <v>152</v>
      </c>
      <c r="BI24" s="16" t="s">
        <v>158</v>
      </c>
      <c r="BJ24" s="13" t="s">
        <v>150</v>
      </c>
      <c r="BK24" s="13" t="s">
        <v>154</v>
      </c>
      <c r="BL24" s="14" t="s">
        <v>152</v>
      </c>
      <c r="BN24" s="16" t="s">
        <v>158</v>
      </c>
      <c r="BO24" s="13" t="s">
        <v>150</v>
      </c>
      <c r="BP24" s="13" t="s">
        <v>154</v>
      </c>
      <c r="BQ24" s="14" t="s">
        <v>152</v>
      </c>
      <c r="BS24" s="16" t="s">
        <v>158</v>
      </c>
      <c r="BT24" s="13" t="s">
        <v>150</v>
      </c>
      <c r="BU24" s="13" t="s">
        <v>154</v>
      </c>
      <c r="BV24" s="14" t="s">
        <v>152</v>
      </c>
      <c r="BX24" s="16" t="s">
        <v>158</v>
      </c>
      <c r="BY24" s="13" t="s">
        <v>150</v>
      </c>
      <c r="BZ24" s="13" t="s">
        <v>154</v>
      </c>
      <c r="CA24" s="14" t="s">
        <v>152</v>
      </c>
      <c r="CC24" s="16" t="s">
        <v>158</v>
      </c>
      <c r="CD24" s="13" t="s">
        <v>150</v>
      </c>
      <c r="CE24" s="13" t="s">
        <v>154</v>
      </c>
      <c r="CF24" s="14" t="s">
        <v>152</v>
      </c>
      <c r="CH24" s="16" t="s">
        <v>158</v>
      </c>
      <c r="CI24" s="13" t="s">
        <v>150</v>
      </c>
      <c r="CJ24" s="13" t="s">
        <v>154</v>
      </c>
      <c r="CK24" s="14" t="s">
        <v>152</v>
      </c>
      <c r="CM24" s="16" t="s">
        <v>158</v>
      </c>
      <c r="CN24" s="13" t="s">
        <v>150</v>
      </c>
      <c r="CO24" s="13" t="s">
        <v>154</v>
      </c>
      <c r="CP24" s="14" t="s">
        <v>152</v>
      </c>
      <c r="CR24" s="16" t="s">
        <v>158</v>
      </c>
      <c r="CS24" s="13" t="s">
        <v>150</v>
      </c>
      <c r="CT24" s="13" t="s">
        <v>154</v>
      </c>
      <c r="CU24" s="14" t="s">
        <v>152</v>
      </c>
      <c r="CW24" s="16" t="s">
        <v>158</v>
      </c>
      <c r="CX24" s="13" t="s">
        <v>150</v>
      </c>
      <c r="CY24" s="13" t="s">
        <v>154</v>
      </c>
      <c r="CZ24" s="14" t="s">
        <v>152</v>
      </c>
      <c r="DB24" s="16" t="s">
        <v>158</v>
      </c>
      <c r="DC24" s="13" t="s">
        <v>150</v>
      </c>
      <c r="DD24" s="13" t="s">
        <v>154</v>
      </c>
      <c r="DE24" s="14" t="s">
        <v>152</v>
      </c>
      <c r="DG24" s="16" t="s">
        <v>158</v>
      </c>
      <c r="DH24" s="13" t="s">
        <v>150</v>
      </c>
      <c r="DI24" s="13" t="s">
        <v>154</v>
      </c>
      <c r="DJ24" s="14" t="s">
        <v>152</v>
      </c>
      <c r="DL24" s="16" t="s">
        <v>158</v>
      </c>
      <c r="DM24" s="13" t="s">
        <v>150</v>
      </c>
      <c r="DN24" s="13" t="s">
        <v>154</v>
      </c>
      <c r="DO24" s="14" t="s">
        <v>152</v>
      </c>
      <c r="DQ24" s="16" t="s">
        <v>158</v>
      </c>
      <c r="DR24" s="13" t="s">
        <v>150</v>
      </c>
      <c r="DS24" s="13" t="s">
        <v>154</v>
      </c>
      <c r="DT24" s="14" t="s">
        <v>152</v>
      </c>
      <c r="DV24" s="16" t="s">
        <v>158</v>
      </c>
      <c r="DW24" s="13" t="s">
        <v>150</v>
      </c>
      <c r="DX24" s="13" t="s">
        <v>154</v>
      </c>
      <c r="DY24" s="14" t="s">
        <v>152</v>
      </c>
      <c r="EA24" s="16" t="s">
        <v>158</v>
      </c>
      <c r="EB24" s="13" t="s">
        <v>150</v>
      </c>
      <c r="EC24" s="13" t="s">
        <v>154</v>
      </c>
      <c r="ED24" s="14" t="s">
        <v>152</v>
      </c>
      <c r="EF24" s="16" t="s">
        <v>158</v>
      </c>
      <c r="EG24" s="13" t="s">
        <v>150</v>
      </c>
      <c r="EH24" s="13" t="s">
        <v>154</v>
      </c>
      <c r="EI24" s="14" t="s">
        <v>152</v>
      </c>
      <c r="EK24" s="16" t="s">
        <v>158</v>
      </c>
      <c r="EL24" s="13" t="s">
        <v>150</v>
      </c>
      <c r="EM24" s="13" t="s">
        <v>154</v>
      </c>
      <c r="EN24" s="14" t="s">
        <v>152</v>
      </c>
      <c r="EP24" s="16" t="s">
        <v>158</v>
      </c>
      <c r="EQ24" s="13" t="s">
        <v>150</v>
      </c>
      <c r="ER24" s="13" t="s">
        <v>154</v>
      </c>
      <c r="ES24" s="14" t="s">
        <v>152</v>
      </c>
      <c r="EU24" s="16" t="s">
        <v>158</v>
      </c>
      <c r="EV24" s="13" t="s">
        <v>150</v>
      </c>
      <c r="EW24" s="13" t="s">
        <v>154</v>
      </c>
      <c r="EX24" s="14" t="s">
        <v>152</v>
      </c>
      <c r="EZ24" s="16" t="s">
        <v>158</v>
      </c>
      <c r="FA24" s="13" t="s">
        <v>150</v>
      </c>
      <c r="FB24" s="13" t="s">
        <v>154</v>
      </c>
      <c r="FC24" s="14" t="s">
        <v>152</v>
      </c>
      <c r="FE24" s="16" t="s">
        <v>158</v>
      </c>
      <c r="FF24" s="13" t="s">
        <v>150</v>
      </c>
      <c r="FG24" s="13" t="s">
        <v>154</v>
      </c>
      <c r="FH24" s="14" t="s">
        <v>152</v>
      </c>
      <c r="FJ24" s="16" t="s">
        <v>158</v>
      </c>
      <c r="FK24" s="13" t="s">
        <v>150</v>
      </c>
      <c r="FL24" s="13" t="s">
        <v>154</v>
      </c>
      <c r="FM24" s="14" t="s">
        <v>152</v>
      </c>
      <c r="FO24" s="16" t="s">
        <v>158</v>
      </c>
      <c r="FP24" s="13" t="s">
        <v>150</v>
      </c>
      <c r="FQ24" s="13" t="s">
        <v>154</v>
      </c>
      <c r="FR24" s="14" t="s">
        <v>152</v>
      </c>
      <c r="FT24" s="16" t="s">
        <v>158</v>
      </c>
      <c r="FU24" s="13" t="s">
        <v>150</v>
      </c>
      <c r="FV24" s="13" t="s">
        <v>154</v>
      </c>
      <c r="FW24" s="14" t="s">
        <v>152</v>
      </c>
      <c r="FY24" s="16" t="s">
        <v>158</v>
      </c>
      <c r="FZ24" s="13" t="s">
        <v>150</v>
      </c>
      <c r="GA24" s="13" t="s">
        <v>154</v>
      </c>
      <c r="GB24" s="14" t="s">
        <v>152</v>
      </c>
      <c r="GD24" s="16" t="s">
        <v>158</v>
      </c>
      <c r="GE24" s="13" t="s">
        <v>150</v>
      </c>
      <c r="GF24" s="13" t="s">
        <v>154</v>
      </c>
      <c r="GG24" s="14" t="s">
        <v>152</v>
      </c>
      <c r="GI24" s="16" t="s">
        <v>158</v>
      </c>
      <c r="GJ24" s="13" t="s">
        <v>150</v>
      </c>
      <c r="GK24" s="13" t="s">
        <v>154</v>
      </c>
      <c r="GL24" s="14" t="s">
        <v>152</v>
      </c>
      <c r="GN24" s="16" t="s">
        <v>158</v>
      </c>
      <c r="GO24" s="13" t="s">
        <v>150</v>
      </c>
      <c r="GP24" s="13" t="s">
        <v>154</v>
      </c>
      <c r="GQ24" s="14" t="s">
        <v>152</v>
      </c>
    </row>
    <row r="25" spans="1:199" x14ac:dyDescent="0.3">
      <c r="A25" s="38" t="str">
        <f>IF(D$2="","",HLOOKUP(D$2,Instructions!$C$311:$V$317,2,FALSE))</f>
        <v/>
      </c>
      <c r="B25" s="115"/>
      <c r="C25" s="5" t="str">
        <f>IF(D$2="","",HLOOKUP(D$2,Instructions!$C$301:$V$307,2,FALSE))</f>
        <v/>
      </c>
      <c r="D25" s="29" t="str">
        <f>IF(B25="","",(B25*C25))</f>
        <v/>
      </c>
      <c r="F25" s="113"/>
      <c r="G25" s="111"/>
      <c r="H25" s="111"/>
      <c r="I25" s="114"/>
      <c r="K25" s="113"/>
      <c r="L25" s="111"/>
      <c r="M25" s="111"/>
      <c r="N25" s="114"/>
      <c r="P25" s="113"/>
      <c r="Q25" s="111"/>
      <c r="R25" s="111"/>
      <c r="S25" s="114"/>
      <c r="U25" s="113"/>
      <c r="V25" s="111"/>
      <c r="W25" s="111"/>
      <c r="X25" s="114"/>
      <c r="Z25" s="113"/>
      <c r="AA25" s="111"/>
      <c r="AB25" s="111"/>
      <c r="AC25" s="114"/>
      <c r="AE25" s="113"/>
      <c r="AF25" s="111"/>
      <c r="AG25" s="111"/>
      <c r="AH25" s="114"/>
      <c r="AJ25" s="113"/>
      <c r="AK25" s="111"/>
      <c r="AL25" s="111"/>
      <c r="AM25" s="114"/>
      <c r="AO25" s="113"/>
      <c r="AP25" s="111"/>
      <c r="AQ25" s="111"/>
      <c r="AR25" s="114"/>
      <c r="AT25" s="113"/>
      <c r="AU25" s="111"/>
      <c r="AV25" s="111"/>
      <c r="AW25" s="114"/>
      <c r="AY25" s="113"/>
      <c r="AZ25" s="111"/>
      <c r="BA25" s="111"/>
      <c r="BB25" s="114"/>
      <c r="BD25" s="113"/>
      <c r="BE25" s="111"/>
      <c r="BF25" s="111"/>
      <c r="BG25" s="114"/>
      <c r="BI25" s="113"/>
      <c r="BJ25" s="111"/>
      <c r="BK25" s="111"/>
      <c r="BL25" s="114"/>
      <c r="BN25" s="113"/>
      <c r="BO25" s="111"/>
      <c r="BP25" s="111"/>
      <c r="BQ25" s="114"/>
      <c r="BS25" s="113"/>
      <c r="BT25" s="111"/>
      <c r="BU25" s="111"/>
      <c r="BV25" s="114"/>
      <c r="BX25" s="113"/>
      <c r="BY25" s="111"/>
      <c r="BZ25" s="111"/>
      <c r="CA25" s="114"/>
      <c r="CC25" s="113"/>
      <c r="CD25" s="111"/>
      <c r="CE25" s="111"/>
      <c r="CF25" s="114"/>
      <c r="CH25" s="113"/>
      <c r="CI25" s="111"/>
      <c r="CJ25" s="111"/>
      <c r="CK25" s="114"/>
      <c r="CM25" s="113"/>
      <c r="CN25" s="111"/>
      <c r="CO25" s="111"/>
      <c r="CP25" s="114"/>
      <c r="CR25" s="113"/>
      <c r="CS25" s="111"/>
      <c r="CT25" s="111"/>
      <c r="CU25" s="114"/>
      <c r="CW25" s="113"/>
      <c r="CX25" s="111"/>
      <c r="CY25" s="111"/>
      <c r="CZ25" s="114"/>
      <c r="DB25" s="113"/>
      <c r="DC25" s="111"/>
      <c r="DD25" s="111"/>
      <c r="DE25" s="114"/>
      <c r="DG25" s="113"/>
      <c r="DH25" s="111"/>
      <c r="DI25" s="111"/>
      <c r="DJ25" s="114"/>
      <c r="DL25" s="113"/>
      <c r="DM25" s="111"/>
      <c r="DN25" s="111"/>
      <c r="DO25" s="114"/>
      <c r="DQ25" s="113"/>
      <c r="DR25" s="111"/>
      <c r="DS25" s="111"/>
      <c r="DT25" s="114"/>
      <c r="DV25" s="113"/>
      <c r="DW25" s="111"/>
      <c r="DX25" s="111"/>
      <c r="DY25" s="114"/>
      <c r="EA25" s="113"/>
      <c r="EB25" s="111"/>
      <c r="EC25" s="111"/>
      <c r="ED25" s="114"/>
      <c r="EF25" s="113"/>
      <c r="EG25" s="111"/>
      <c r="EH25" s="111"/>
      <c r="EI25" s="114"/>
      <c r="EK25" s="113"/>
      <c r="EL25" s="111"/>
      <c r="EM25" s="111"/>
      <c r="EN25" s="114"/>
      <c r="EP25" s="113"/>
      <c r="EQ25" s="111"/>
      <c r="ER25" s="111"/>
      <c r="ES25" s="114"/>
      <c r="EU25" s="113"/>
      <c r="EV25" s="111"/>
      <c r="EW25" s="111"/>
      <c r="EX25" s="114"/>
      <c r="EZ25" s="113"/>
      <c r="FA25" s="111"/>
      <c r="FB25" s="111"/>
      <c r="FC25" s="114"/>
      <c r="FE25" s="113"/>
      <c r="FF25" s="111"/>
      <c r="FG25" s="111"/>
      <c r="FH25" s="114"/>
      <c r="FJ25" s="113"/>
      <c r="FK25" s="111"/>
      <c r="FL25" s="111"/>
      <c r="FM25" s="114"/>
      <c r="FO25" s="113"/>
      <c r="FP25" s="111"/>
      <c r="FQ25" s="111"/>
      <c r="FR25" s="114"/>
      <c r="FT25" s="113"/>
      <c r="FU25" s="111"/>
      <c r="FV25" s="111"/>
      <c r="FW25" s="114"/>
      <c r="FY25" s="113"/>
      <c r="FZ25" s="111"/>
      <c r="GA25" s="111"/>
      <c r="GB25" s="114"/>
      <c r="GD25" s="113"/>
      <c r="GE25" s="111"/>
      <c r="GF25" s="111"/>
      <c r="GG25" s="114"/>
      <c r="GI25" s="113"/>
      <c r="GJ25" s="111"/>
      <c r="GK25" s="111"/>
      <c r="GL25" s="114"/>
      <c r="GN25" s="113"/>
      <c r="GO25" s="111"/>
      <c r="GP25" s="111"/>
      <c r="GQ25" s="114"/>
    </row>
    <row r="26" spans="1:199" x14ac:dyDescent="0.3">
      <c r="A26" s="38" t="str">
        <f>IF(D$2="","",HLOOKUP(D$2,Instructions!$C$311:$V$317,3,FALSE))</f>
        <v/>
      </c>
      <c r="B26" s="28"/>
      <c r="C26" s="5" t="str">
        <f>IF(D$2="","",HLOOKUP(D$2,Instructions!$C$301:$V$307,3,FALSE))</f>
        <v/>
      </c>
      <c r="D26" s="29" t="str">
        <f>IF(B26="","",(B26*C26))</f>
        <v/>
      </c>
      <c r="F26" s="38" t="str">
        <f>IF(I$2="","",HLOOKUP(I$2,Instructions!$C$311:$V$316,2,FALSE))</f>
        <v/>
      </c>
      <c r="G26" s="28"/>
      <c r="H26" s="5" t="str">
        <f>IF(I$2="","",HLOOKUP(I$2,Instructions!$C$301:$V$306,2,FALSE))</f>
        <v/>
      </c>
      <c r="I26" s="29" t="str">
        <f>IF(G26="","",(G26*H26))</f>
        <v/>
      </c>
      <c r="K26" s="38" t="str">
        <f>IF(N$2="","",HLOOKUP(N$2,Instructions!$C$311:$V$316,2,FALSE))</f>
        <v/>
      </c>
      <c r="L26" s="28"/>
      <c r="M26" s="5" t="str">
        <f>IF(N$2="","",HLOOKUP(N$2,Instructions!$C$301:$V$306,2,FALSE))</f>
        <v/>
      </c>
      <c r="N26" s="29" t="str">
        <f>IF(L26="","",(L26*M26))</f>
        <v/>
      </c>
      <c r="P26" s="38" t="str">
        <f>IF(S$2="","",HLOOKUP(S$2,Instructions!$C$311:$V$316,2,FALSE))</f>
        <v/>
      </c>
      <c r="Q26" s="28"/>
      <c r="R26" s="5" t="str">
        <f>IF(S$2="","",HLOOKUP(S$2,Instructions!$C$301:$V$306,2,FALSE))</f>
        <v/>
      </c>
      <c r="S26" s="29" t="str">
        <f>IF(Q26="","",(Q26*R26))</f>
        <v/>
      </c>
      <c r="U26" s="38" t="str">
        <f>IF(X$2="","",HLOOKUP(X$2,Instructions!$C$311:$V$316,2,FALSE))</f>
        <v/>
      </c>
      <c r="V26" s="28"/>
      <c r="W26" s="5" t="str">
        <f>IF(X$2="","",HLOOKUP(X$2,Instructions!$C$301:$V$306,2,FALSE))</f>
        <v/>
      </c>
      <c r="X26" s="29" t="str">
        <f>IF(V26="","",(V26*W26))</f>
        <v/>
      </c>
      <c r="Z26" s="38" t="str">
        <f>IF(AC$2="","",HLOOKUP(AC$2,Instructions!$C$311:$V$316,2,FALSE))</f>
        <v/>
      </c>
      <c r="AA26" s="28"/>
      <c r="AB26" s="5" t="str">
        <f>IF(AC$2="","",HLOOKUP(AC$2,Instructions!$C$301:$V$306,2,FALSE))</f>
        <v/>
      </c>
      <c r="AC26" s="29" t="str">
        <f>IF(AA26="","",(AA26*AB26))</f>
        <v/>
      </c>
      <c r="AE26" s="38" t="str">
        <f>IF(AH$2="","",HLOOKUP(AH$2,Instructions!$C$311:$V$316,2,FALSE))</f>
        <v/>
      </c>
      <c r="AF26" s="28"/>
      <c r="AG26" s="5" t="str">
        <f>IF(AH$2="","",HLOOKUP(AH$2,Instructions!$C$301:$V$306,2,FALSE))</f>
        <v/>
      </c>
      <c r="AH26" s="29" t="str">
        <f>IF(AF26="","",(AF26*AG26))</f>
        <v/>
      </c>
      <c r="AJ26" s="38" t="str">
        <f>IF(AM$2="","",HLOOKUP(AM$2,Instructions!$C$311:$V$316,2,FALSE))</f>
        <v/>
      </c>
      <c r="AK26" s="28"/>
      <c r="AL26" s="5" t="str">
        <f>IF(AM$2="","",HLOOKUP(AM$2,Instructions!$C$301:$V$306,2,FALSE))</f>
        <v/>
      </c>
      <c r="AM26" s="29" t="str">
        <f>IF(AK26="","",(AK26*AL26))</f>
        <v/>
      </c>
      <c r="AO26" s="38" t="str">
        <f>IF(AR$2="","",HLOOKUP(AR$2,Instructions!$C$311:$V$316,2,FALSE))</f>
        <v>Rhythm</v>
      </c>
      <c r="AP26" s="28"/>
      <c r="AQ26" s="5">
        <f>IF(AR$2="","",HLOOKUP(AR$2,Instructions!$C$301:$V$306,2,FALSE))</f>
        <v>4</v>
      </c>
      <c r="AR26" s="29" t="str">
        <f>IF(AP26="","",(AP26*AQ26))</f>
        <v/>
      </c>
      <c r="AT26" s="38" t="str">
        <f>IF(AW$2="","",HLOOKUP(AW$2,Instructions!$C$311:$V$316,2,FALSE))</f>
        <v>Rhythm</v>
      </c>
      <c r="AU26" s="28"/>
      <c r="AV26" s="5">
        <f>IF(AW$2="","",HLOOKUP(AW$2,Instructions!$C$301:$V$306,2,FALSE))</f>
        <v>4</v>
      </c>
      <c r="AW26" s="29" t="str">
        <f>IF(AU26="","",(AU26*AV26))</f>
        <v/>
      </c>
      <c r="AY26" s="38" t="str">
        <f>IF(BB$2="","",HLOOKUP(BB$2,Instructions!$C$311:$V$316,2,FALSE))</f>
        <v/>
      </c>
      <c r="AZ26" s="28"/>
      <c r="BA26" s="5" t="str">
        <f>IF(BB$2="","",HLOOKUP(BB$2,Instructions!$C$301:$V$306,2,FALSE))</f>
        <v/>
      </c>
      <c r="BB26" s="29" t="str">
        <f>IF(AZ26="","",(AZ26*BA26))</f>
        <v/>
      </c>
      <c r="BD26" s="38" t="str">
        <f>IF(BG$2="","",HLOOKUP(BG$2,Instructions!$C$311:$V$316,2,FALSE))</f>
        <v/>
      </c>
      <c r="BE26" s="28"/>
      <c r="BF26" s="5" t="str">
        <f>IF(BG$2="","",HLOOKUP(BG$2,Instructions!$C$301:$V$306,2,FALSE))</f>
        <v/>
      </c>
      <c r="BG26" s="29" t="str">
        <f>IF(BE26="","",(BE26*BF26))</f>
        <v/>
      </c>
      <c r="BI26" s="38" t="str">
        <f>IF(BL$2="","",HLOOKUP(BL$2,Instructions!$C$311:$V$316,2,FALSE))</f>
        <v/>
      </c>
      <c r="BJ26" s="28"/>
      <c r="BK26" s="5" t="str">
        <f>IF(BL$2="","",HLOOKUP(BL$2,Instructions!$C$301:$V$306,2,FALSE))</f>
        <v/>
      </c>
      <c r="BL26" s="29" t="str">
        <f>IF(BJ26="","",(BJ26*BK26))</f>
        <v/>
      </c>
      <c r="BN26" s="38" t="str">
        <f>IF(BQ$2="","",HLOOKUP(BQ$2,Instructions!$C$311:$V$316,2,FALSE))</f>
        <v/>
      </c>
      <c r="BO26" s="28"/>
      <c r="BP26" s="5" t="str">
        <f>IF(BQ$2="","",HLOOKUP(BQ$2,Instructions!$C$301:$V$306,2,FALSE))</f>
        <v/>
      </c>
      <c r="BQ26" s="29" t="str">
        <f>IF(BO26="","",(BO26*BP26))</f>
        <v/>
      </c>
      <c r="BS26" s="38" t="str">
        <f>IF(BV$2="","",HLOOKUP(BV$2,Instructions!$C$311:$V$316,2,FALSE))</f>
        <v/>
      </c>
      <c r="BT26" s="28"/>
      <c r="BU26" s="5" t="str">
        <f>IF(BV$2="","",HLOOKUP(BV$2,Instructions!$C$301:$V$306,2,FALSE))</f>
        <v/>
      </c>
      <c r="BV26" s="29" t="str">
        <f>IF(BT26="","",(BT26*BU26))</f>
        <v/>
      </c>
      <c r="BX26" s="38" t="str">
        <f>IF(CA$2="","",HLOOKUP(CA$2,Instructions!$C$311:$V$316,2,FALSE))</f>
        <v/>
      </c>
      <c r="BY26" s="28"/>
      <c r="BZ26" s="5" t="str">
        <f>IF(CA$2="","",HLOOKUP(CA$2,Instructions!$C$301:$V$306,2,FALSE))</f>
        <v/>
      </c>
      <c r="CA26" s="29" t="str">
        <f>IF(BY26="","",(BY26*BZ26))</f>
        <v/>
      </c>
      <c r="CC26" s="38" t="str">
        <f>IF(CF$2="","",HLOOKUP(CF$2,Instructions!$C$311:$V$316,2,FALSE))</f>
        <v/>
      </c>
      <c r="CD26" s="28"/>
      <c r="CE26" s="5" t="str">
        <f>IF(CF$2="","",HLOOKUP(CF$2,Instructions!$C$301:$V$306,2,FALSE))</f>
        <v/>
      </c>
      <c r="CF26" s="29" t="str">
        <f>IF(CD26="","",(CD26*CE26))</f>
        <v/>
      </c>
      <c r="CH26" s="38" t="str">
        <f>IF(CK$2="","",HLOOKUP(CK$2,Instructions!$C$311:$V$316,2,FALSE))</f>
        <v/>
      </c>
      <c r="CI26" s="28"/>
      <c r="CJ26" s="5" t="str">
        <f>IF(CK$2="","",HLOOKUP(CK$2,Instructions!$C$301:$V$306,2,FALSE))</f>
        <v/>
      </c>
      <c r="CK26" s="29" t="str">
        <f>IF(CI26="","",(CI26*CJ26))</f>
        <v/>
      </c>
      <c r="CM26" s="38" t="str">
        <f>IF(CP$2="","",HLOOKUP(CP$2,Instructions!$C$311:$V$316,2,FALSE))</f>
        <v/>
      </c>
      <c r="CN26" s="28"/>
      <c r="CO26" s="5" t="str">
        <f>IF(CP$2="","",HLOOKUP(CP$2,Instructions!$C$301:$V$306,2,FALSE))</f>
        <v/>
      </c>
      <c r="CP26" s="29" t="str">
        <f>IF(CN26="","",(CN26*CO26))</f>
        <v/>
      </c>
      <c r="CR26" s="38" t="str">
        <f>IF(CU$2="","",HLOOKUP(CU$2,Instructions!$C$311:$V$316,2,FALSE))</f>
        <v/>
      </c>
      <c r="CS26" s="28"/>
      <c r="CT26" s="5" t="str">
        <f>IF(CU$2="","",HLOOKUP(CU$2,Instructions!$C$301:$V$306,2,FALSE))</f>
        <v/>
      </c>
      <c r="CU26" s="29" t="str">
        <f>IF(CS26="","",(CS26*CT26))</f>
        <v/>
      </c>
      <c r="CW26" s="38" t="str">
        <f>IF(CZ$2="","",HLOOKUP(CZ$2,Instructions!$C$311:$V$316,2,FALSE))</f>
        <v/>
      </c>
      <c r="CX26" s="28"/>
      <c r="CY26" s="5" t="str">
        <f>IF(CZ$2="","",HLOOKUP(CZ$2,Instructions!$C$301:$V$306,2,FALSE))</f>
        <v/>
      </c>
      <c r="CZ26" s="29" t="str">
        <f>IF(CX26="","",(CX26*CY26))</f>
        <v/>
      </c>
      <c r="DB26" s="38" t="str">
        <f>IF(DE$2="","",HLOOKUP(DE$2,Instructions!$C$311:$V$316,2,FALSE))</f>
        <v/>
      </c>
      <c r="DC26" s="28"/>
      <c r="DD26" s="5" t="str">
        <f>IF(DE$2="","",HLOOKUP(DE$2,Instructions!$C$301:$V$306,2,FALSE))</f>
        <v/>
      </c>
      <c r="DE26" s="29" t="str">
        <f>IF(DC26="","",(DC26*DD26))</f>
        <v/>
      </c>
      <c r="DG26" s="38" t="str">
        <f>IF(DJ$2="","",HLOOKUP(DJ$2,Instructions!$C$311:$V$316,2,FALSE))</f>
        <v/>
      </c>
      <c r="DH26" s="28"/>
      <c r="DI26" s="5" t="str">
        <f>IF(DJ$2="","",HLOOKUP(DJ$2,Instructions!$C$301:$V$306,2,FALSE))</f>
        <v/>
      </c>
      <c r="DJ26" s="29" t="str">
        <f>IF(DH26="","",(DH26*DI26))</f>
        <v/>
      </c>
      <c r="DL26" s="38" t="str">
        <f>IF(DO$2="","",HLOOKUP(DO$2,Instructions!$C$311:$V$316,2,FALSE))</f>
        <v/>
      </c>
      <c r="DM26" s="28"/>
      <c r="DN26" s="5" t="str">
        <f>IF(DO$2="","",HLOOKUP(DO$2,Instructions!$C$301:$V$306,2,FALSE))</f>
        <v/>
      </c>
      <c r="DO26" s="29" t="str">
        <f>IF(DM26="","",(DM26*DN26))</f>
        <v/>
      </c>
      <c r="DQ26" s="38" t="str">
        <f>IF(DT$2="","",HLOOKUP(DT$2,Instructions!$C$311:$V$316,2,FALSE))</f>
        <v/>
      </c>
      <c r="DR26" s="28"/>
      <c r="DS26" s="5" t="str">
        <f>IF(DT$2="","",HLOOKUP(DT$2,Instructions!$C$301:$V$306,2,FALSE))</f>
        <v/>
      </c>
      <c r="DT26" s="29" t="str">
        <f>IF(DR26="","",(DR26*DS26))</f>
        <v/>
      </c>
      <c r="DV26" s="38" t="str">
        <f>IF(DY$2="","",HLOOKUP(DY$2,Instructions!$C$311:$V$316,2,FALSE))</f>
        <v/>
      </c>
      <c r="DW26" s="28"/>
      <c r="DX26" s="5" t="str">
        <f>IF(DY$2="","",HLOOKUP(DY$2,Instructions!$C$301:$V$306,2,FALSE))</f>
        <v/>
      </c>
      <c r="DY26" s="29" t="str">
        <f>IF(DW26="","",(DW26*DX26))</f>
        <v/>
      </c>
      <c r="EA26" s="38" t="str">
        <f>IF(ED$2="","",HLOOKUP(ED$2,Instructions!$C$311:$V$316,2,FALSE))</f>
        <v/>
      </c>
      <c r="EB26" s="28"/>
      <c r="EC26" s="5" t="str">
        <f>IF(ED$2="","",HLOOKUP(ED$2,Instructions!$C$301:$V$306,2,FALSE))</f>
        <v/>
      </c>
      <c r="ED26" s="29" t="str">
        <f>IF(EB26="","",(EB26*EC26))</f>
        <v/>
      </c>
      <c r="EF26" s="38" t="str">
        <f>IF(EI$2="","",HLOOKUP(EI$2,Instructions!$C$311:$V$316,2,FALSE))</f>
        <v/>
      </c>
      <c r="EG26" s="28"/>
      <c r="EH26" s="5" t="str">
        <f>IF(EI$2="","",HLOOKUP(EI$2,Instructions!$C$301:$V$306,2,FALSE))</f>
        <v/>
      </c>
      <c r="EI26" s="29" t="str">
        <f>IF(EG26="","",(EG26*EH26))</f>
        <v/>
      </c>
      <c r="EK26" s="38" t="str">
        <f>IF(EN$2="","",HLOOKUP(EN$2,Instructions!$C$311:$V$316,2,FALSE))</f>
        <v/>
      </c>
      <c r="EL26" s="28"/>
      <c r="EM26" s="5" t="str">
        <f>IF(EN$2="","",HLOOKUP(EN$2,Instructions!$C$301:$V$306,2,FALSE))</f>
        <v/>
      </c>
      <c r="EN26" s="29" t="str">
        <f>IF(EL26="","",(EL26*EM26))</f>
        <v/>
      </c>
      <c r="EP26" s="38" t="str">
        <f>IF(ES$2="","",HLOOKUP(ES$2,Instructions!$C$311:$V$316,2,FALSE))</f>
        <v/>
      </c>
      <c r="EQ26" s="28"/>
      <c r="ER26" s="5" t="str">
        <f>IF(ES$2="","",HLOOKUP(ES$2,Instructions!$C$301:$V$306,2,FALSE))</f>
        <v/>
      </c>
      <c r="ES26" s="29" t="str">
        <f>IF(EQ26="","",(EQ26*ER26))</f>
        <v/>
      </c>
      <c r="EU26" s="38" t="str">
        <f>IF(EX$2="","",HLOOKUP(EX$2,Instructions!$C$311:$V$316,2,FALSE))</f>
        <v/>
      </c>
      <c r="EV26" s="28"/>
      <c r="EW26" s="5" t="str">
        <f>IF(EX$2="","",HLOOKUP(EX$2,Instructions!$C$301:$V$306,2,FALSE))</f>
        <v/>
      </c>
      <c r="EX26" s="29" t="str">
        <f>IF(EV26="","",(EV26*EW26))</f>
        <v/>
      </c>
      <c r="EZ26" s="38" t="str">
        <f>IF(FC$2="","",HLOOKUP(FC$2,Instructions!$C$311:$V$316,2,FALSE))</f>
        <v/>
      </c>
      <c r="FA26" s="28"/>
      <c r="FB26" s="5" t="str">
        <f>IF(FC$2="","",HLOOKUP(FC$2,Instructions!$C$301:$V$306,2,FALSE))</f>
        <v/>
      </c>
      <c r="FC26" s="29" t="str">
        <f>IF(FA26="","",(FA26*FB26))</f>
        <v/>
      </c>
      <c r="FE26" s="38" t="str">
        <f>IF(FH$2="","",HLOOKUP(FH$2,Instructions!$C$311:$V$316,2,FALSE))</f>
        <v/>
      </c>
      <c r="FF26" s="28"/>
      <c r="FG26" s="5" t="str">
        <f>IF(FH$2="","",HLOOKUP(FH$2,Instructions!$C$301:$V$306,2,FALSE))</f>
        <v/>
      </c>
      <c r="FH26" s="29" t="str">
        <f>IF(FF26="","",(FF26*FG26))</f>
        <v/>
      </c>
      <c r="FJ26" s="38" t="str">
        <f>IF(FM$2="","",HLOOKUP(FM$2,Instructions!$C$311:$V$316,2,FALSE))</f>
        <v/>
      </c>
      <c r="FK26" s="28"/>
      <c r="FL26" s="5" t="str">
        <f>IF(FM$2="","",HLOOKUP(FM$2,Instructions!$C$301:$V$306,2,FALSE))</f>
        <v/>
      </c>
      <c r="FM26" s="29" t="str">
        <f>IF(FK26="","",(FK26*FL26))</f>
        <v/>
      </c>
      <c r="FO26" s="38" t="str">
        <f>IF(FR$2="","",HLOOKUP(FR$2,Instructions!$C$311:$V$316,2,FALSE))</f>
        <v/>
      </c>
      <c r="FP26" s="28"/>
      <c r="FQ26" s="5" t="str">
        <f>IF(FR$2="","",HLOOKUP(FR$2,Instructions!$C$301:$V$306,2,FALSE))</f>
        <v/>
      </c>
      <c r="FR26" s="29" t="str">
        <f>IF(FP26="","",(FP26*FQ26))</f>
        <v/>
      </c>
      <c r="FT26" s="38" t="str">
        <f>IF(FW$2="","",HLOOKUP(FW$2,Instructions!$C$311:$V$316,2,FALSE))</f>
        <v/>
      </c>
      <c r="FU26" s="28"/>
      <c r="FV26" s="5" t="str">
        <f>IF(FW$2="","",HLOOKUP(FW$2,Instructions!$C$301:$V$306,2,FALSE))</f>
        <v/>
      </c>
      <c r="FW26" s="29" t="str">
        <f>IF(FU26="","",(FU26*FV26))</f>
        <v/>
      </c>
      <c r="FY26" s="38" t="str">
        <f>IF(GB$2="","",HLOOKUP(GB$2,Instructions!$C$311:$V$316,2,FALSE))</f>
        <v/>
      </c>
      <c r="FZ26" s="28"/>
      <c r="GA26" s="5" t="str">
        <f>IF(GB$2="","",HLOOKUP(GB$2,Instructions!$C$301:$V$306,2,FALSE))</f>
        <v/>
      </c>
      <c r="GB26" s="29" t="str">
        <f>IF(FZ26="","",(FZ26*GA26))</f>
        <v/>
      </c>
      <c r="GD26" s="38" t="str">
        <f>IF(GG$2="","",HLOOKUP(GG$2,Instructions!$C$311:$V$316,2,FALSE))</f>
        <v/>
      </c>
      <c r="GE26" s="28"/>
      <c r="GF26" s="5" t="str">
        <f>IF(GG$2="","",HLOOKUP(GG$2,Instructions!$C$301:$V$306,2,FALSE))</f>
        <v/>
      </c>
      <c r="GG26" s="29" t="str">
        <f>IF(GE26="","",(GE26*GF26))</f>
        <v/>
      </c>
      <c r="GI26" s="38" t="str">
        <f>IF(GL$2="","",HLOOKUP(GL$2,Instructions!$C$311:$V$316,2,FALSE))</f>
        <v/>
      </c>
      <c r="GJ26" s="28"/>
      <c r="GK26" s="5" t="str">
        <f>IF(GL$2="","",HLOOKUP(GL$2,Instructions!$C$301:$V$306,2,FALSE))</f>
        <v/>
      </c>
      <c r="GL26" s="29" t="str">
        <f>IF(GJ26="","",(GJ26*GK26))</f>
        <v/>
      </c>
      <c r="GN26" s="38" t="str">
        <f>IF(GQ$2="","",HLOOKUP(GQ$2,Instructions!$C$311:$V$316,2,FALSE))</f>
        <v/>
      </c>
      <c r="GO26" s="28"/>
      <c r="GP26" s="5" t="str">
        <f>IF(GQ$2="","",HLOOKUP(GQ$2,Instructions!$C$301:$V$306,2,FALSE))</f>
        <v/>
      </c>
      <c r="GQ26" s="29" t="str">
        <f>IF(GO26="","",(GO26*GP26))</f>
        <v/>
      </c>
    </row>
    <row r="27" spans="1:199" x14ac:dyDescent="0.3">
      <c r="A27" s="38" t="str">
        <f>IF(D$2="","",HLOOKUP(D$2,Instructions!$C$311:$V$317,4,FALSE))</f>
        <v/>
      </c>
      <c r="B27" s="28"/>
      <c r="C27" s="5" t="str">
        <f>IF(D$2="","",HLOOKUP(D$2,Instructions!$C$301:$V$307,4,FALSE))</f>
        <v/>
      </c>
      <c r="D27" s="29" t="str">
        <f t="shared" ref="D27:D30" si="40">IF(B27="","",(B27*C27))</f>
        <v/>
      </c>
      <c r="F27" s="38" t="str">
        <f>IF(I$2="","",HLOOKUP(I$2,Instructions!$C$311:$V$316,3,FALSE))</f>
        <v/>
      </c>
      <c r="G27" s="28"/>
      <c r="H27" s="5" t="str">
        <f>IF(I$2="","",HLOOKUP(I$2,Instructions!$C$301:$V$306,3,FALSE))</f>
        <v/>
      </c>
      <c r="I27" s="29" t="str">
        <f t="shared" ref="I27:I30" si="41">IF(G27="","",(G27*H27))</f>
        <v/>
      </c>
      <c r="K27" s="38" t="str">
        <f>IF(N$2="","",HLOOKUP(N$2,Instructions!$C$311:$V$316,3,FALSE))</f>
        <v/>
      </c>
      <c r="L27" s="28"/>
      <c r="M27" s="5" t="str">
        <f>IF(N$2="","",HLOOKUP(N$2,Instructions!$C$301:$V$306,3,FALSE))</f>
        <v/>
      </c>
      <c r="N27" s="29" t="str">
        <f t="shared" ref="N27:N30" si="42">IF(L27="","",(L27*M27))</f>
        <v/>
      </c>
      <c r="P27" s="38" t="str">
        <f>IF(S$2="","",HLOOKUP(S$2,Instructions!$C$311:$V$316,3,FALSE))</f>
        <v/>
      </c>
      <c r="Q27" s="28"/>
      <c r="R27" s="5" t="str">
        <f>IF(S$2="","",HLOOKUP(S$2,Instructions!$C$301:$V$306,3,FALSE))</f>
        <v/>
      </c>
      <c r="S27" s="29" t="str">
        <f t="shared" ref="S27:S30" si="43">IF(Q27="","",(Q27*R27))</f>
        <v/>
      </c>
      <c r="U27" s="38" t="str">
        <f>IF(X$2="","",HLOOKUP(X$2,Instructions!$C$311:$V$316,3,FALSE))</f>
        <v/>
      </c>
      <c r="V27" s="28"/>
      <c r="W27" s="5" t="str">
        <f>IF(X$2="","",HLOOKUP(X$2,Instructions!$C$301:$V$306,3,FALSE))</f>
        <v/>
      </c>
      <c r="X27" s="29" t="str">
        <f t="shared" ref="X27:X30" si="44">IF(V27="","",(V27*W27))</f>
        <v/>
      </c>
      <c r="Z27" s="38" t="str">
        <f>IF(AC$2="","",HLOOKUP(AC$2,Instructions!$C$311:$V$316,3,FALSE))</f>
        <v/>
      </c>
      <c r="AA27" s="28"/>
      <c r="AB27" s="5" t="str">
        <f>IF(AC$2="","",HLOOKUP(AC$2,Instructions!$C$301:$V$306,3,FALSE))</f>
        <v/>
      </c>
      <c r="AC27" s="29" t="str">
        <f t="shared" ref="AC27:AC30" si="45">IF(AA27="","",(AA27*AB27))</f>
        <v/>
      </c>
      <c r="AE27" s="38" t="str">
        <f>IF(AH$2="","",HLOOKUP(AH$2,Instructions!$C$311:$V$316,3,FALSE))</f>
        <v/>
      </c>
      <c r="AF27" s="28"/>
      <c r="AG27" s="5" t="str">
        <f>IF(AH$2="","",HLOOKUP(AH$2,Instructions!$C$301:$V$306,3,FALSE))</f>
        <v/>
      </c>
      <c r="AH27" s="29" t="str">
        <f t="shared" ref="AH27:AH30" si="46">IF(AF27="","",(AF27*AG27))</f>
        <v/>
      </c>
      <c r="AJ27" s="38" t="str">
        <f>IF(AM$2="","",HLOOKUP(AM$2,Instructions!$C$311:$V$316,3,FALSE))</f>
        <v/>
      </c>
      <c r="AK27" s="28"/>
      <c r="AL27" s="5" t="str">
        <f>IF(AM$2="","",HLOOKUP(AM$2,Instructions!$C$301:$V$306,3,FALSE))</f>
        <v/>
      </c>
      <c r="AM27" s="29" t="str">
        <f t="shared" ref="AM27:AM30" si="47">IF(AK27="","",(AK27*AL27))</f>
        <v/>
      </c>
      <c r="AO27" s="38" t="str">
        <f>IF(AR$2="","",HLOOKUP(AR$2,Instructions!$C$311:$V$316,3,FALSE))</f>
        <v>Harmony</v>
      </c>
      <c r="AP27" s="28"/>
      <c r="AQ27" s="5">
        <f>IF(AR$2="","",HLOOKUP(AR$2,Instructions!$C$301:$V$306,3,FALSE))</f>
        <v>4</v>
      </c>
      <c r="AR27" s="29" t="str">
        <f t="shared" ref="AR27:AR30" si="48">IF(AP27="","",(AP27*AQ27))</f>
        <v/>
      </c>
      <c r="AT27" s="38" t="str">
        <f>IF(AW$2="","",HLOOKUP(AW$2,Instructions!$C$311:$V$316,3,FALSE))</f>
        <v>Harmony</v>
      </c>
      <c r="AU27" s="28"/>
      <c r="AV27" s="5">
        <f>IF(AW$2="","",HLOOKUP(AW$2,Instructions!$C$301:$V$306,3,FALSE))</f>
        <v>4</v>
      </c>
      <c r="AW27" s="29" t="str">
        <f t="shared" ref="AW27:AW30" si="49">IF(AU27="","",(AU27*AV27))</f>
        <v/>
      </c>
      <c r="AY27" s="38" t="str">
        <f>IF(BB$2="","",HLOOKUP(BB$2,Instructions!$C$311:$V$316,3,FALSE))</f>
        <v/>
      </c>
      <c r="AZ27" s="28"/>
      <c r="BA27" s="5" t="str">
        <f>IF(BB$2="","",HLOOKUP(BB$2,Instructions!$C$301:$V$306,3,FALSE))</f>
        <v/>
      </c>
      <c r="BB27" s="29" t="str">
        <f t="shared" ref="BB27:BB30" si="50">IF(AZ27="","",(AZ27*BA27))</f>
        <v/>
      </c>
      <c r="BD27" s="38" t="str">
        <f>IF(BG$2="","",HLOOKUP(BG$2,Instructions!$C$311:$V$316,3,FALSE))</f>
        <v/>
      </c>
      <c r="BE27" s="28"/>
      <c r="BF27" s="5" t="str">
        <f>IF(BG$2="","",HLOOKUP(BG$2,Instructions!$C$301:$V$306,3,FALSE))</f>
        <v/>
      </c>
      <c r="BG27" s="29" t="str">
        <f t="shared" ref="BG27:BG30" si="51">IF(BE27="","",(BE27*BF27))</f>
        <v/>
      </c>
      <c r="BI27" s="38" t="str">
        <f>IF(BL$2="","",HLOOKUP(BL$2,Instructions!$C$311:$V$316,3,FALSE))</f>
        <v/>
      </c>
      <c r="BJ27" s="28"/>
      <c r="BK27" s="5" t="str">
        <f>IF(BL$2="","",HLOOKUP(BL$2,Instructions!$C$301:$V$306,3,FALSE))</f>
        <v/>
      </c>
      <c r="BL27" s="29" t="str">
        <f t="shared" ref="BL27:BL30" si="52">IF(BJ27="","",(BJ27*BK27))</f>
        <v/>
      </c>
      <c r="BN27" s="38" t="str">
        <f>IF(BQ$2="","",HLOOKUP(BQ$2,Instructions!$C$311:$V$316,3,FALSE))</f>
        <v/>
      </c>
      <c r="BO27" s="28"/>
      <c r="BP27" s="5" t="str">
        <f>IF(BQ$2="","",HLOOKUP(BQ$2,Instructions!$C$301:$V$306,3,FALSE))</f>
        <v/>
      </c>
      <c r="BQ27" s="29" t="str">
        <f t="shared" ref="BQ27:BQ30" si="53">IF(BO27="","",(BO27*BP27))</f>
        <v/>
      </c>
      <c r="BS27" s="38" t="str">
        <f>IF(BV$2="","",HLOOKUP(BV$2,Instructions!$C$311:$V$316,3,FALSE))</f>
        <v/>
      </c>
      <c r="BT27" s="28"/>
      <c r="BU27" s="5" t="str">
        <f>IF(BV$2="","",HLOOKUP(BV$2,Instructions!$C$301:$V$306,3,FALSE))</f>
        <v/>
      </c>
      <c r="BV27" s="29" t="str">
        <f t="shared" ref="BV27:BV30" si="54">IF(BT27="","",(BT27*BU27))</f>
        <v/>
      </c>
      <c r="BX27" s="38" t="str">
        <f>IF(CA$2="","",HLOOKUP(CA$2,Instructions!$C$311:$V$316,3,FALSE))</f>
        <v/>
      </c>
      <c r="BY27" s="28"/>
      <c r="BZ27" s="5" t="str">
        <f>IF(CA$2="","",HLOOKUP(CA$2,Instructions!$C$301:$V$306,3,FALSE))</f>
        <v/>
      </c>
      <c r="CA27" s="29" t="str">
        <f t="shared" ref="CA27:CA30" si="55">IF(BY27="","",(BY27*BZ27))</f>
        <v/>
      </c>
      <c r="CC27" s="38" t="str">
        <f>IF(CF$2="","",HLOOKUP(CF$2,Instructions!$C$311:$V$316,3,FALSE))</f>
        <v/>
      </c>
      <c r="CD27" s="28"/>
      <c r="CE27" s="5" t="str">
        <f>IF(CF$2="","",HLOOKUP(CF$2,Instructions!$C$301:$V$306,3,FALSE))</f>
        <v/>
      </c>
      <c r="CF27" s="29" t="str">
        <f t="shared" ref="CF27:CF30" si="56">IF(CD27="","",(CD27*CE27))</f>
        <v/>
      </c>
      <c r="CH27" s="38" t="str">
        <f>IF(CK$2="","",HLOOKUP(CK$2,Instructions!$C$311:$V$316,3,FALSE))</f>
        <v/>
      </c>
      <c r="CI27" s="28"/>
      <c r="CJ27" s="5" t="str">
        <f>IF(CK$2="","",HLOOKUP(CK$2,Instructions!$C$301:$V$306,3,FALSE))</f>
        <v/>
      </c>
      <c r="CK27" s="29" t="str">
        <f t="shared" ref="CK27:CK30" si="57">IF(CI27="","",(CI27*CJ27))</f>
        <v/>
      </c>
      <c r="CM27" s="38" t="str">
        <f>IF(CP$2="","",HLOOKUP(CP$2,Instructions!$C$311:$V$316,3,FALSE))</f>
        <v/>
      </c>
      <c r="CN27" s="28"/>
      <c r="CO27" s="5" t="str">
        <f>IF(CP$2="","",HLOOKUP(CP$2,Instructions!$C$301:$V$306,3,FALSE))</f>
        <v/>
      </c>
      <c r="CP27" s="29" t="str">
        <f t="shared" ref="CP27:CP30" si="58">IF(CN27="","",(CN27*CO27))</f>
        <v/>
      </c>
      <c r="CR27" s="38" t="str">
        <f>IF(CU$2="","",HLOOKUP(CU$2,Instructions!$C$311:$V$316,3,FALSE))</f>
        <v/>
      </c>
      <c r="CS27" s="28"/>
      <c r="CT27" s="5" t="str">
        <f>IF(CU$2="","",HLOOKUP(CU$2,Instructions!$C$301:$V$306,3,FALSE))</f>
        <v/>
      </c>
      <c r="CU27" s="29" t="str">
        <f t="shared" ref="CU27:CU30" si="59">IF(CS27="","",(CS27*CT27))</f>
        <v/>
      </c>
      <c r="CW27" s="38" t="str">
        <f>IF(CZ$2="","",HLOOKUP(CZ$2,Instructions!$C$311:$V$316,3,FALSE))</f>
        <v/>
      </c>
      <c r="CX27" s="28"/>
      <c r="CY27" s="5" t="str">
        <f>IF(CZ$2="","",HLOOKUP(CZ$2,Instructions!$C$301:$V$306,3,FALSE))</f>
        <v/>
      </c>
      <c r="CZ27" s="29" t="str">
        <f t="shared" ref="CZ27:CZ30" si="60">IF(CX27="","",(CX27*CY27))</f>
        <v/>
      </c>
      <c r="DB27" s="38" t="str">
        <f>IF(DE$2="","",HLOOKUP(DE$2,Instructions!$C$311:$V$316,3,FALSE))</f>
        <v/>
      </c>
      <c r="DC27" s="28"/>
      <c r="DD27" s="5" t="str">
        <f>IF(DE$2="","",HLOOKUP(DE$2,Instructions!$C$301:$V$306,3,FALSE))</f>
        <v/>
      </c>
      <c r="DE27" s="29" t="str">
        <f t="shared" ref="DE27:DE30" si="61">IF(DC27="","",(DC27*DD27))</f>
        <v/>
      </c>
      <c r="DG27" s="38" t="str">
        <f>IF(DJ$2="","",HLOOKUP(DJ$2,Instructions!$C$311:$V$316,3,FALSE))</f>
        <v/>
      </c>
      <c r="DH27" s="28"/>
      <c r="DI27" s="5" t="str">
        <f>IF(DJ$2="","",HLOOKUP(DJ$2,Instructions!$C$301:$V$306,3,FALSE))</f>
        <v/>
      </c>
      <c r="DJ27" s="29" t="str">
        <f t="shared" ref="DJ27:DJ30" si="62">IF(DH27="","",(DH27*DI27))</f>
        <v/>
      </c>
      <c r="DL27" s="38" t="str">
        <f>IF(DO$2="","",HLOOKUP(DO$2,Instructions!$C$311:$V$316,3,FALSE))</f>
        <v/>
      </c>
      <c r="DM27" s="28"/>
      <c r="DN27" s="5" t="str">
        <f>IF(DO$2="","",HLOOKUP(DO$2,Instructions!$C$301:$V$306,3,FALSE))</f>
        <v/>
      </c>
      <c r="DO27" s="29" t="str">
        <f t="shared" ref="DO27:DO30" si="63">IF(DM27="","",(DM27*DN27))</f>
        <v/>
      </c>
      <c r="DQ27" s="38" t="str">
        <f>IF(DT$2="","",HLOOKUP(DT$2,Instructions!$C$311:$V$316,3,FALSE))</f>
        <v/>
      </c>
      <c r="DR27" s="28"/>
      <c r="DS27" s="5" t="str">
        <f>IF(DT$2="","",HLOOKUP(DT$2,Instructions!$C$301:$V$306,3,FALSE))</f>
        <v/>
      </c>
      <c r="DT27" s="29" t="str">
        <f t="shared" ref="DT27:DT30" si="64">IF(DR27="","",(DR27*DS27))</f>
        <v/>
      </c>
      <c r="DV27" s="38" t="str">
        <f>IF(DY$2="","",HLOOKUP(DY$2,Instructions!$C$311:$V$316,3,FALSE))</f>
        <v/>
      </c>
      <c r="DW27" s="28"/>
      <c r="DX27" s="5" t="str">
        <f>IF(DY$2="","",HLOOKUP(DY$2,Instructions!$C$301:$V$306,3,FALSE))</f>
        <v/>
      </c>
      <c r="DY27" s="29" t="str">
        <f t="shared" ref="DY27:DY30" si="65">IF(DW27="","",(DW27*DX27))</f>
        <v/>
      </c>
      <c r="EA27" s="38" t="str">
        <f>IF(ED$2="","",HLOOKUP(ED$2,Instructions!$C$311:$V$316,3,FALSE))</f>
        <v/>
      </c>
      <c r="EB27" s="28"/>
      <c r="EC27" s="5" t="str">
        <f>IF(ED$2="","",HLOOKUP(ED$2,Instructions!$C$301:$V$306,3,FALSE))</f>
        <v/>
      </c>
      <c r="ED27" s="29" t="str">
        <f t="shared" ref="ED27:ED30" si="66">IF(EB27="","",(EB27*EC27))</f>
        <v/>
      </c>
      <c r="EF27" s="38" t="str">
        <f>IF(EI$2="","",HLOOKUP(EI$2,Instructions!$C$311:$V$316,3,FALSE))</f>
        <v/>
      </c>
      <c r="EG27" s="28"/>
      <c r="EH27" s="5" t="str">
        <f>IF(EI$2="","",HLOOKUP(EI$2,Instructions!$C$301:$V$306,3,FALSE))</f>
        <v/>
      </c>
      <c r="EI27" s="29" t="str">
        <f t="shared" ref="EI27:EI30" si="67">IF(EG27="","",(EG27*EH27))</f>
        <v/>
      </c>
      <c r="EK27" s="38" t="str">
        <f>IF(EN$2="","",HLOOKUP(EN$2,Instructions!$C$311:$V$316,3,FALSE))</f>
        <v/>
      </c>
      <c r="EL27" s="28"/>
      <c r="EM27" s="5" t="str">
        <f>IF(EN$2="","",HLOOKUP(EN$2,Instructions!$C$301:$V$306,3,FALSE))</f>
        <v/>
      </c>
      <c r="EN27" s="29" t="str">
        <f t="shared" ref="EN27:EN30" si="68">IF(EL27="","",(EL27*EM27))</f>
        <v/>
      </c>
      <c r="EP27" s="38" t="str">
        <f>IF(ES$2="","",HLOOKUP(ES$2,Instructions!$C$311:$V$316,3,FALSE))</f>
        <v/>
      </c>
      <c r="EQ27" s="28"/>
      <c r="ER27" s="5" t="str">
        <f>IF(ES$2="","",HLOOKUP(ES$2,Instructions!$C$301:$V$306,3,FALSE))</f>
        <v/>
      </c>
      <c r="ES27" s="29" t="str">
        <f t="shared" ref="ES27:ES30" si="69">IF(EQ27="","",(EQ27*ER27))</f>
        <v/>
      </c>
      <c r="EU27" s="38" t="str">
        <f>IF(EX$2="","",HLOOKUP(EX$2,Instructions!$C$311:$V$316,3,FALSE))</f>
        <v/>
      </c>
      <c r="EV27" s="28"/>
      <c r="EW27" s="5" t="str">
        <f>IF(EX$2="","",HLOOKUP(EX$2,Instructions!$C$301:$V$306,3,FALSE))</f>
        <v/>
      </c>
      <c r="EX27" s="29" t="str">
        <f t="shared" ref="EX27:EX30" si="70">IF(EV27="","",(EV27*EW27))</f>
        <v/>
      </c>
      <c r="EZ27" s="38" t="str">
        <f>IF(FC$2="","",HLOOKUP(FC$2,Instructions!$C$311:$V$316,3,FALSE))</f>
        <v/>
      </c>
      <c r="FA27" s="28"/>
      <c r="FB27" s="5" t="str">
        <f>IF(FC$2="","",HLOOKUP(FC$2,Instructions!$C$301:$V$306,3,FALSE))</f>
        <v/>
      </c>
      <c r="FC27" s="29" t="str">
        <f t="shared" ref="FC27:FC30" si="71">IF(FA27="","",(FA27*FB27))</f>
        <v/>
      </c>
      <c r="FE27" s="38" t="str">
        <f>IF(FH$2="","",HLOOKUP(FH$2,Instructions!$C$311:$V$316,3,FALSE))</f>
        <v/>
      </c>
      <c r="FF27" s="28"/>
      <c r="FG27" s="5" t="str">
        <f>IF(FH$2="","",HLOOKUP(FH$2,Instructions!$C$301:$V$306,3,FALSE))</f>
        <v/>
      </c>
      <c r="FH27" s="29" t="str">
        <f t="shared" ref="FH27:FH30" si="72">IF(FF27="","",(FF27*FG27))</f>
        <v/>
      </c>
      <c r="FJ27" s="38" t="str">
        <f>IF(FM$2="","",HLOOKUP(FM$2,Instructions!$C$311:$V$316,3,FALSE))</f>
        <v/>
      </c>
      <c r="FK27" s="28"/>
      <c r="FL27" s="5" t="str">
        <f>IF(FM$2="","",HLOOKUP(FM$2,Instructions!$C$301:$V$306,3,FALSE))</f>
        <v/>
      </c>
      <c r="FM27" s="29" t="str">
        <f t="shared" ref="FM27:FM30" si="73">IF(FK27="","",(FK27*FL27))</f>
        <v/>
      </c>
      <c r="FO27" s="38" t="str">
        <f>IF(FR$2="","",HLOOKUP(FR$2,Instructions!$C$311:$V$316,3,FALSE))</f>
        <v/>
      </c>
      <c r="FP27" s="28"/>
      <c r="FQ27" s="5" t="str">
        <f>IF(FR$2="","",HLOOKUP(FR$2,Instructions!$C$301:$V$306,3,FALSE))</f>
        <v/>
      </c>
      <c r="FR27" s="29" t="str">
        <f t="shared" ref="FR27:FR30" si="74">IF(FP27="","",(FP27*FQ27))</f>
        <v/>
      </c>
      <c r="FT27" s="38" t="str">
        <f>IF(FW$2="","",HLOOKUP(FW$2,Instructions!$C$311:$V$316,3,FALSE))</f>
        <v/>
      </c>
      <c r="FU27" s="28"/>
      <c r="FV27" s="5" t="str">
        <f>IF(FW$2="","",HLOOKUP(FW$2,Instructions!$C$301:$V$306,3,FALSE))</f>
        <v/>
      </c>
      <c r="FW27" s="29" t="str">
        <f t="shared" ref="FW27:FW30" si="75">IF(FU27="","",(FU27*FV27))</f>
        <v/>
      </c>
      <c r="FY27" s="38" t="str">
        <f>IF(GB$2="","",HLOOKUP(GB$2,Instructions!$C$311:$V$316,3,FALSE))</f>
        <v/>
      </c>
      <c r="FZ27" s="28"/>
      <c r="GA27" s="5" t="str">
        <f>IF(GB$2="","",HLOOKUP(GB$2,Instructions!$C$301:$V$306,3,FALSE))</f>
        <v/>
      </c>
      <c r="GB27" s="29" t="str">
        <f t="shared" ref="GB27:GB30" si="76">IF(FZ27="","",(FZ27*GA27))</f>
        <v/>
      </c>
      <c r="GD27" s="38" t="str">
        <f>IF(GG$2="","",HLOOKUP(GG$2,Instructions!$C$311:$V$316,3,FALSE))</f>
        <v/>
      </c>
      <c r="GE27" s="28"/>
      <c r="GF27" s="5" t="str">
        <f>IF(GG$2="","",HLOOKUP(GG$2,Instructions!$C$301:$V$306,3,FALSE))</f>
        <v/>
      </c>
      <c r="GG27" s="29" t="str">
        <f t="shared" ref="GG27:GG30" si="77">IF(GE27="","",(GE27*GF27))</f>
        <v/>
      </c>
      <c r="GI27" s="38" t="str">
        <f>IF(GL$2="","",HLOOKUP(GL$2,Instructions!$C$311:$V$316,3,FALSE))</f>
        <v/>
      </c>
      <c r="GJ27" s="28"/>
      <c r="GK27" s="5" t="str">
        <f>IF(GL$2="","",HLOOKUP(GL$2,Instructions!$C$301:$V$306,3,FALSE))</f>
        <v/>
      </c>
      <c r="GL27" s="29" t="str">
        <f t="shared" ref="GL27:GL30" si="78">IF(GJ27="","",(GJ27*GK27))</f>
        <v/>
      </c>
      <c r="GN27" s="38" t="str">
        <f>IF(GQ$2="","",HLOOKUP(GQ$2,Instructions!$C$311:$V$316,3,FALSE))</f>
        <v/>
      </c>
      <c r="GO27" s="28"/>
      <c r="GP27" s="5" t="str">
        <f>IF(GQ$2="","",HLOOKUP(GQ$2,Instructions!$C$301:$V$306,3,FALSE))</f>
        <v/>
      </c>
      <c r="GQ27" s="29" t="str">
        <f t="shared" ref="GQ27:GQ30" si="79">IF(GO27="","",(GO27*GP27))</f>
        <v/>
      </c>
    </row>
    <row r="28" spans="1:199" x14ac:dyDescent="0.3">
      <c r="A28" s="38" t="str">
        <f>IF(D$2="","",HLOOKUP(D$2,Instructions!$C$311:$V$317,5,FALSE))</f>
        <v/>
      </c>
      <c r="B28" s="28"/>
      <c r="C28" s="5" t="str">
        <f>IF(D$2="","",HLOOKUP(D$2,Instructions!$C$301:$V$307,5,FALSE))</f>
        <v/>
      </c>
      <c r="D28" s="29" t="str">
        <f t="shared" si="40"/>
        <v/>
      </c>
      <c r="F28" s="38" t="str">
        <f>IF(I$2="","",HLOOKUP(I$2,Instructions!$C$311:$V$316,4,FALSE))</f>
        <v/>
      </c>
      <c r="G28" s="28"/>
      <c r="H28" s="5" t="str">
        <f>IF(I$2="","",HLOOKUP(I$2,Instructions!$C$301:$V$306,4,FALSE))</f>
        <v/>
      </c>
      <c r="I28" s="29" t="str">
        <f t="shared" si="41"/>
        <v/>
      </c>
      <c r="K28" s="38" t="str">
        <f>IF(N$2="","",HLOOKUP(N$2,Instructions!$C$311:$V$316,4,FALSE))</f>
        <v/>
      </c>
      <c r="L28" s="28"/>
      <c r="M28" s="5" t="str">
        <f>IF(N$2="","",HLOOKUP(N$2,Instructions!$C$301:$V$306,4,FALSE))</f>
        <v/>
      </c>
      <c r="N28" s="29" t="str">
        <f t="shared" si="42"/>
        <v/>
      </c>
      <c r="P28" s="38" t="str">
        <f>IF(S$2="","",HLOOKUP(S$2,Instructions!$C$311:$V$316,4,FALSE))</f>
        <v/>
      </c>
      <c r="Q28" s="28"/>
      <c r="R28" s="5" t="str">
        <f>IF(S$2="","",HLOOKUP(S$2,Instructions!$C$301:$V$306,4,FALSE))</f>
        <v/>
      </c>
      <c r="S28" s="29" t="str">
        <f t="shared" si="43"/>
        <v/>
      </c>
      <c r="U28" s="38" t="str">
        <f>IF(X$2="","",HLOOKUP(X$2,Instructions!$C$311:$V$316,4,FALSE))</f>
        <v/>
      </c>
      <c r="V28" s="28"/>
      <c r="W28" s="5" t="str">
        <f>IF(X$2="","",HLOOKUP(X$2,Instructions!$C$301:$V$306,4,FALSE))</f>
        <v/>
      </c>
      <c r="X28" s="29" t="str">
        <f t="shared" si="44"/>
        <v/>
      </c>
      <c r="Z28" s="38" t="str">
        <f>IF(AC$2="","",HLOOKUP(AC$2,Instructions!$C$311:$V$316,4,FALSE))</f>
        <v/>
      </c>
      <c r="AA28" s="28"/>
      <c r="AB28" s="5" t="str">
        <f>IF(AC$2="","",HLOOKUP(AC$2,Instructions!$C$301:$V$306,4,FALSE))</f>
        <v/>
      </c>
      <c r="AC28" s="29" t="str">
        <f t="shared" si="45"/>
        <v/>
      </c>
      <c r="AE28" s="38" t="str">
        <f>IF(AH$2="","",HLOOKUP(AH$2,Instructions!$C$311:$V$316,4,FALSE))</f>
        <v/>
      </c>
      <c r="AF28" s="28"/>
      <c r="AG28" s="5" t="str">
        <f>IF(AH$2="","",HLOOKUP(AH$2,Instructions!$C$301:$V$306,4,FALSE))</f>
        <v/>
      </c>
      <c r="AH28" s="29" t="str">
        <f t="shared" si="46"/>
        <v/>
      </c>
      <c r="AJ28" s="38" t="str">
        <f>IF(AM$2="","",HLOOKUP(AM$2,Instructions!$C$311:$V$316,4,FALSE))</f>
        <v/>
      </c>
      <c r="AK28" s="28"/>
      <c r="AL28" s="5" t="str">
        <f>IF(AM$2="","",HLOOKUP(AM$2,Instructions!$C$301:$V$306,4,FALSE))</f>
        <v/>
      </c>
      <c r="AM28" s="29" t="str">
        <f t="shared" si="47"/>
        <v/>
      </c>
      <c r="AO28" s="38" t="str">
        <f>IF(AR$2="","",HLOOKUP(AR$2,Instructions!$C$311:$V$316,4,FALSE))</f>
        <v>Choreography</v>
      </c>
      <c r="AP28" s="28"/>
      <c r="AQ28" s="5">
        <f>IF(AR$2="","",HLOOKUP(AR$2,Instructions!$C$301:$V$306,4,FALSE))</f>
        <v>4</v>
      </c>
      <c r="AR28" s="29" t="str">
        <f t="shared" si="48"/>
        <v/>
      </c>
      <c r="AT28" s="38" t="str">
        <f>IF(AW$2="","",HLOOKUP(AW$2,Instructions!$C$311:$V$316,4,FALSE))</f>
        <v>Choreography</v>
      </c>
      <c r="AU28" s="28"/>
      <c r="AV28" s="5">
        <f>IF(AW$2="","",HLOOKUP(AW$2,Instructions!$C$301:$V$306,4,FALSE))</f>
        <v>4</v>
      </c>
      <c r="AW28" s="29" t="str">
        <f t="shared" si="49"/>
        <v/>
      </c>
      <c r="AY28" s="38" t="str">
        <f>IF(BB$2="","",HLOOKUP(BB$2,Instructions!$C$311:$V$316,4,FALSE))</f>
        <v/>
      </c>
      <c r="AZ28" s="28"/>
      <c r="BA28" s="5" t="str">
        <f>IF(BB$2="","",HLOOKUP(BB$2,Instructions!$C$301:$V$306,4,FALSE))</f>
        <v/>
      </c>
      <c r="BB28" s="29" t="str">
        <f t="shared" si="50"/>
        <v/>
      </c>
      <c r="BD28" s="38" t="str">
        <f>IF(BG$2="","",HLOOKUP(BG$2,Instructions!$C$311:$V$316,4,FALSE))</f>
        <v/>
      </c>
      <c r="BE28" s="28"/>
      <c r="BF28" s="5" t="str">
        <f>IF(BG$2="","",HLOOKUP(BG$2,Instructions!$C$301:$V$306,4,FALSE))</f>
        <v/>
      </c>
      <c r="BG28" s="29" t="str">
        <f t="shared" si="51"/>
        <v/>
      </c>
      <c r="BI28" s="38" t="str">
        <f>IF(BL$2="","",HLOOKUP(BL$2,Instructions!$C$311:$V$316,4,FALSE))</f>
        <v/>
      </c>
      <c r="BJ28" s="28"/>
      <c r="BK28" s="5" t="str">
        <f>IF(BL$2="","",HLOOKUP(BL$2,Instructions!$C$301:$V$306,4,FALSE))</f>
        <v/>
      </c>
      <c r="BL28" s="29" t="str">
        <f t="shared" si="52"/>
        <v/>
      </c>
      <c r="BN28" s="38" t="str">
        <f>IF(BQ$2="","",HLOOKUP(BQ$2,Instructions!$C$311:$V$316,4,FALSE))</f>
        <v/>
      </c>
      <c r="BO28" s="28"/>
      <c r="BP28" s="5" t="str">
        <f>IF(BQ$2="","",HLOOKUP(BQ$2,Instructions!$C$301:$V$306,4,FALSE))</f>
        <v/>
      </c>
      <c r="BQ28" s="29" t="str">
        <f t="shared" si="53"/>
        <v/>
      </c>
      <c r="BS28" s="38" t="str">
        <f>IF(BV$2="","",HLOOKUP(BV$2,Instructions!$C$311:$V$316,4,FALSE))</f>
        <v/>
      </c>
      <c r="BT28" s="28"/>
      <c r="BU28" s="5" t="str">
        <f>IF(BV$2="","",HLOOKUP(BV$2,Instructions!$C$301:$V$306,4,FALSE))</f>
        <v/>
      </c>
      <c r="BV28" s="29" t="str">
        <f t="shared" si="54"/>
        <v/>
      </c>
      <c r="BX28" s="38" t="str">
        <f>IF(CA$2="","",HLOOKUP(CA$2,Instructions!$C$311:$V$316,4,FALSE))</f>
        <v/>
      </c>
      <c r="BY28" s="28"/>
      <c r="BZ28" s="5" t="str">
        <f>IF(CA$2="","",HLOOKUP(CA$2,Instructions!$C$301:$V$306,4,FALSE))</f>
        <v/>
      </c>
      <c r="CA28" s="29" t="str">
        <f t="shared" si="55"/>
        <v/>
      </c>
      <c r="CC28" s="38" t="str">
        <f>IF(CF$2="","",HLOOKUP(CF$2,Instructions!$C$311:$V$316,4,FALSE))</f>
        <v/>
      </c>
      <c r="CD28" s="28"/>
      <c r="CE28" s="5" t="str">
        <f>IF(CF$2="","",HLOOKUP(CF$2,Instructions!$C$301:$V$306,4,FALSE))</f>
        <v/>
      </c>
      <c r="CF28" s="29" t="str">
        <f t="shared" si="56"/>
        <v/>
      </c>
      <c r="CH28" s="38" t="str">
        <f>IF(CK$2="","",HLOOKUP(CK$2,Instructions!$C$311:$V$316,4,FALSE))</f>
        <v/>
      </c>
      <c r="CI28" s="28"/>
      <c r="CJ28" s="5" t="str">
        <f>IF(CK$2="","",HLOOKUP(CK$2,Instructions!$C$301:$V$306,4,FALSE))</f>
        <v/>
      </c>
      <c r="CK28" s="29" t="str">
        <f t="shared" si="57"/>
        <v/>
      </c>
      <c r="CM28" s="38" t="str">
        <f>IF(CP$2="","",HLOOKUP(CP$2,Instructions!$C$311:$V$316,4,FALSE))</f>
        <v/>
      </c>
      <c r="CN28" s="28"/>
      <c r="CO28" s="5" t="str">
        <f>IF(CP$2="","",HLOOKUP(CP$2,Instructions!$C$301:$V$306,4,FALSE))</f>
        <v/>
      </c>
      <c r="CP28" s="29" t="str">
        <f t="shared" si="58"/>
        <v/>
      </c>
      <c r="CR28" s="38" t="str">
        <f>IF(CU$2="","",HLOOKUP(CU$2,Instructions!$C$311:$V$316,4,FALSE))</f>
        <v/>
      </c>
      <c r="CS28" s="28"/>
      <c r="CT28" s="5" t="str">
        <f>IF(CU$2="","",HLOOKUP(CU$2,Instructions!$C$301:$V$306,4,FALSE))</f>
        <v/>
      </c>
      <c r="CU28" s="29" t="str">
        <f t="shared" si="59"/>
        <v/>
      </c>
      <c r="CW28" s="38" t="str">
        <f>IF(CZ$2="","",HLOOKUP(CZ$2,Instructions!$C$311:$V$316,4,FALSE))</f>
        <v/>
      </c>
      <c r="CX28" s="28"/>
      <c r="CY28" s="5" t="str">
        <f>IF(CZ$2="","",HLOOKUP(CZ$2,Instructions!$C$301:$V$306,4,FALSE))</f>
        <v/>
      </c>
      <c r="CZ28" s="29" t="str">
        <f t="shared" si="60"/>
        <v/>
      </c>
      <c r="DB28" s="38" t="str">
        <f>IF(DE$2="","",HLOOKUP(DE$2,Instructions!$C$311:$V$316,4,FALSE))</f>
        <v/>
      </c>
      <c r="DC28" s="28"/>
      <c r="DD28" s="5" t="str">
        <f>IF(DE$2="","",HLOOKUP(DE$2,Instructions!$C$301:$V$306,4,FALSE))</f>
        <v/>
      </c>
      <c r="DE28" s="29" t="str">
        <f t="shared" si="61"/>
        <v/>
      </c>
      <c r="DG28" s="38" t="str">
        <f>IF(DJ$2="","",HLOOKUP(DJ$2,Instructions!$C$311:$V$316,4,FALSE))</f>
        <v/>
      </c>
      <c r="DH28" s="28"/>
      <c r="DI28" s="5" t="str">
        <f>IF(DJ$2="","",HLOOKUP(DJ$2,Instructions!$C$301:$V$306,4,FALSE))</f>
        <v/>
      </c>
      <c r="DJ28" s="29" t="str">
        <f t="shared" si="62"/>
        <v/>
      </c>
      <c r="DL28" s="38" t="str">
        <f>IF(DO$2="","",HLOOKUP(DO$2,Instructions!$C$311:$V$316,4,FALSE))</f>
        <v/>
      </c>
      <c r="DM28" s="28"/>
      <c r="DN28" s="5" t="str">
        <f>IF(DO$2="","",HLOOKUP(DO$2,Instructions!$C$301:$V$306,4,FALSE))</f>
        <v/>
      </c>
      <c r="DO28" s="29" t="str">
        <f t="shared" si="63"/>
        <v/>
      </c>
      <c r="DQ28" s="38" t="str">
        <f>IF(DT$2="","",HLOOKUP(DT$2,Instructions!$C$311:$V$316,4,FALSE))</f>
        <v/>
      </c>
      <c r="DR28" s="28"/>
      <c r="DS28" s="5" t="str">
        <f>IF(DT$2="","",HLOOKUP(DT$2,Instructions!$C$301:$V$306,4,FALSE))</f>
        <v/>
      </c>
      <c r="DT28" s="29" t="str">
        <f t="shared" si="64"/>
        <v/>
      </c>
      <c r="DV28" s="38" t="str">
        <f>IF(DY$2="","",HLOOKUP(DY$2,Instructions!$C$311:$V$316,4,FALSE))</f>
        <v/>
      </c>
      <c r="DW28" s="28"/>
      <c r="DX28" s="5" t="str">
        <f>IF(DY$2="","",HLOOKUP(DY$2,Instructions!$C$301:$V$306,4,FALSE))</f>
        <v/>
      </c>
      <c r="DY28" s="29" t="str">
        <f t="shared" si="65"/>
        <v/>
      </c>
      <c r="EA28" s="38" t="str">
        <f>IF(ED$2="","",HLOOKUP(ED$2,Instructions!$C$311:$V$316,4,FALSE))</f>
        <v/>
      </c>
      <c r="EB28" s="28"/>
      <c r="EC28" s="5" t="str">
        <f>IF(ED$2="","",HLOOKUP(ED$2,Instructions!$C$301:$V$306,4,FALSE))</f>
        <v/>
      </c>
      <c r="ED28" s="29" t="str">
        <f t="shared" si="66"/>
        <v/>
      </c>
      <c r="EF28" s="38" t="str">
        <f>IF(EI$2="","",HLOOKUP(EI$2,Instructions!$C$311:$V$316,4,FALSE))</f>
        <v/>
      </c>
      <c r="EG28" s="28"/>
      <c r="EH28" s="5" t="str">
        <f>IF(EI$2="","",HLOOKUP(EI$2,Instructions!$C$301:$V$306,4,FALSE))</f>
        <v/>
      </c>
      <c r="EI28" s="29" t="str">
        <f t="shared" si="67"/>
        <v/>
      </c>
      <c r="EK28" s="38" t="str">
        <f>IF(EN$2="","",HLOOKUP(EN$2,Instructions!$C$311:$V$316,4,FALSE))</f>
        <v/>
      </c>
      <c r="EL28" s="28"/>
      <c r="EM28" s="5" t="str">
        <f>IF(EN$2="","",HLOOKUP(EN$2,Instructions!$C$301:$V$306,4,FALSE))</f>
        <v/>
      </c>
      <c r="EN28" s="29" t="str">
        <f t="shared" si="68"/>
        <v/>
      </c>
      <c r="EP28" s="38" t="str">
        <f>IF(ES$2="","",HLOOKUP(ES$2,Instructions!$C$311:$V$316,4,FALSE))</f>
        <v/>
      </c>
      <c r="EQ28" s="28"/>
      <c r="ER28" s="5" t="str">
        <f>IF(ES$2="","",HLOOKUP(ES$2,Instructions!$C$301:$V$306,4,FALSE))</f>
        <v/>
      </c>
      <c r="ES28" s="29" t="str">
        <f t="shared" si="69"/>
        <v/>
      </c>
      <c r="EU28" s="38" t="str">
        <f>IF(EX$2="","",HLOOKUP(EX$2,Instructions!$C$311:$V$316,4,FALSE))</f>
        <v/>
      </c>
      <c r="EV28" s="28"/>
      <c r="EW28" s="5" t="str">
        <f>IF(EX$2="","",HLOOKUP(EX$2,Instructions!$C$301:$V$306,4,FALSE))</f>
        <v/>
      </c>
      <c r="EX28" s="29" t="str">
        <f t="shared" si="70"/>
        <v/>
      </c>
      <c r="EZ28" s="38" t="str">
        <f>IF(FC$2="","",HLOOKUP(FC$2,Instructions!$C$311:$V$316,4,FALSE))</f>
        <v/>
      </c>
      <c r="FA28" s="28"/>
      <c r="FB28" s="5" t="str">
        <f>IF(FC$2="","",HLOOKUP(FC$2,Instructions!$C$301:$V$306,4,FALSE))</f>
        <v/>
      </c>
      <c r="FC28" s="29" t="str">
        <f t="shared" si="71"/>
        <v/>
      </c>
      <c r="FE28" s="38" t="str">
        <f>IF(FH$2="","",HLOOKUP(FH$2,Instructions!$C$311:$V$316,4,FALSE))</f>
        <v/>
      </c>
      <c r="FF28" s="28"/>
      <c r="FG28" s="5" t="str">
        <f>IF(FH$2="","",HLOOKUP(FH$2,Instructions!$C$301:$V$306,4,FALSE))</f>
        <v/>
      </c>
      <c r="FH28" s="29" t="str">
        <f t="shared" si="72"/>
        <v/>
      </c>
      <c r="FJ28" s="38" t="str">
        <f>IF(FM$2="","",HLOOKUP(FM$2,Instructions!$C$311:$V$316,4,FALSE))</f>
        <v/>
      </c>
      <c r="FK28" s="28"/>
      <c r="FL28" s="5" t="str">
        <f>IF(FM$2="","",HLOOKUP(FM$2,Instructions!$C$301:$V$306,4,FALSE))</f>
        <v/>
      </c>
      <c r="FM28" s="29" t="str">
        <f t="shared" si="73"/>
        <v/>
      </c>
      <c r="FO28" s="38" t="str">
        <f>IF(FR$2="","",HLOOKUP(FR$2,Instructions!$C$311:$V$316,4,FALSE))</f>
        <v/>
      </c>
      <c r="FP28" s="28"/>
      <c r="FQ28" s="5" t="str">
        <f>IF(FR$2="","",HLOOKUP(FR$2,Instructions!$C$301:$V$306,4,FALSE))</f>
        <v/>
      </c>
      <c r="FR28" s="29" t="str">
        <f t="shared" si="74"/>
        <v/>
      </c>
      <c r="FT28" s="38" t="str">
        <f>IF(FW$2="","",HLOOKUP(FW$2,Instructions!$C$311:$V$316,4,FALSE))</f>
        <v/>
      </c>
      <c r="FU28" s="28"/>
      <c r="FV28" s="5" t="str">
        <f>IF(FW$2="","",HLOOKUP(FW$2,Instructions!$C$301:$V$306,4,FALSE))</f>
        <v/>
      </c>
      <c r="FW28" s="29" t="str">
        <f t="shared" si="75"/>
        <v/>
      </c>
      <c r="FY28" s="38" t="str">
        <f>IF(GB$2="","",HLOOKUP(GB$2,Instructions!$C$311:$V$316,4,FALSE))</f>
        <v/>
      </c>
      <c r="FZ28" s="28"/>
      <c r="GA28" s="5" t="str">
        <f>IF(GB$2="","",HLOOKUP(GB$2,Instructions!$C$301:$V$306,4,FALSE))</f>
        <v/>
      </c>
      <c r="GB28" s="29" t="str">
        <f t="shared" si="76"/>
        <v/>
      </c>
      <c r="GD28" s="38" t="str">
        <f>IF(GG$2="","",HLOOKUP(GG$2,Instructions!$C$311:$V$316,4,FALSE))</f>
        <v/>
      </c>
      <c r="GE28" s="28"/>
      <c r="GF28" s="5" t="str">
        <f>IF(GG$2="","",HLOOKUP(GG$2,Instructions!$C$301:$V$306,4,FALSE))</f>
        <v/>
      </c>
      <c r="GG28" s="29" t="str">
        <f t="shared" si="77"/>
        <v/>
      </c>
      <c r="GI28" s="38" t="str">
        <f>IF(GL$2="","",HLOOKUP(GL$2,Instructions!$C$311:$V$316,4,FALSE))</f>
        <v/>
      </c>
      <c r="GJ28" s="28"/>
      <c r="GK28" s="5" t="str">
        <f>IF(GL$2="","",HLOOKUP(GL$2,Instructions!$C$301:$V$306,4,FALSE))</f>
        <v/>
      </c>
      <c r="GL28" s="29" t="str">
        <f t="shared" si="78"/>
        <v/>
      </c>
      <c r="GN28" s="38" t="str">
        <f>IF(GQ$2="","",HLOOKUP(GQ$2,Instructions!$C$311:$V$316,4,FALSE))</f>
        <v/>
      </c>
      <c r="GO28" s="28"/>
      <c r="GP28" s="5" t="str">
        <f>IF(GQ$2="","",HLOOKUP(GQ$2,Instructions!$C$301:$V$306,4,FALSE))</f>
        <v/>
      </c>
      <c r="GQ28" s="29" t="str">
        <f t="shared" si="79"/>
        <v/>
      </c>
    </row>
    <row r="29" spans="1:199" x14ac:dyDescent="0.3">
      <c r="A29" s="38" t="str">
        <f>IF(D$2="","",HLOOKUP(D$2,Instructions!$C$311:$V$317,6,FALSE))</f>
        <v/>
      </c>
      <c r="B29" s="28"/>
      <c r="C29" s="5" t="str">
        <f>IF(D$2="","",HLOOKUP(D$2,Instructions!$C$301:$V$307,6,FALSE))</f>
        <v/>
      </c>
      <c r="D29" s="29" t="str">
        <f t="shared" si="40"/>
        <v/>
      </c>
      <c r="F29" s="38" t="str">
        <f>IF(I$2="","",HLOOKUP(I$2,Instructions!$C$311:$V$316,5,FALSE))</f>
        <v/>
      </c>
      <c r="G29" s="28"/>
      <c r="H29" s="5" t="str">
        <f>IF(I$2="","",HLOOKUP(I$2,Instructions!$C$301:$V$306,5,FALSE))</f>
        <v/>
      </c>
      <c r="I29" s="29" t="str">
        <f t="shared" si="41"/>
        <v/>
      </c>
      <c r="K29" s="38" t="str">
        <f>IF(N$2="","",HLOOKUP(N$2,Instructions!$C$311:$V$316,5,FALSE))</f>
        <v/>
      </c>
      <c r="L29" s="28"/>
      <c r="M29" s="5" t="str">
        <f>IF(N$2="","",HLOOKUP(N$2,Instructions!$C$301:$V$306,5,FALSE))</f>
        <v/>
      </c>
      <c r="N29" s="29" t="str">
        <f t="shared" si="42"/>
        <v/>
      </c>
      <c r="P29" s="38" t="str">
        <f>IF(S$2="","",HLOOKUP(S$2,Instructions!$C$311:$V$316,5,FALSE))</f>
        <v/>
      </c>
      <c r="Q29" s="28"/>
      <c r="R29" s="5" t="str">
        <f>IF(S$2="","",HLOOKUP(S$2,Instructions!$C$301:$V$306,5,FALSE))</f>
        <v/>
      </c>
      <c r="S29" s="29" t="str">
        <f t="shared" si="43"/>
        <v/>
      </c>
      <c r="U29" s="38" t="str">
        <f>IF(X$2="","",HLOOKUP(X$2,Instructions!$C$311:$V$316,5,FALSE))</f>
        <v/>
      </c>
      <c r="V29" s="28"/>
      <c r="W29" s="5" t="str">
        <f>IF(X$2="","",HLOOKUP(X$2,Instructions!$C$301:$V$306,5,FALSE))</f>
        <v/>
      </c>
      <c r="X29" s="29" t="str">
        <f t="shared" si="44"/>
        <v/>
      </c>
      <c r="Z29" s="38" t="str">
        <f>IF(AC$2="","",HLOOKUP(AC$2,Instructions!$C$311:$V$316,5,FALSE))</f>
        <v/>
      </c>
      <c r="AA29" s="28"/>
      <c r="AB29" s="5" t="str">
        <f>IF(AC$2="","",HLOOKUP(AC$2,Instructions!$C$301:$V$306,5,FALSE))</f>
        <v/>
      </c>
      <c r="AC29" s="29" t="str">
        <f t="shared" si="45"/>
        <v/>
      </c>
      <c r="AE29" s="38" t="str">
        <f>IF(AH$2="","",HLOOKUP(AH$2,Instructions!$C$311:$V$316,5,FALSE))</f>
        <v/>
      </c>
      <c r="AF29" s="28"/>
      <c r="AG29" s="5" t="str">
        <f>IF(AH$2="","",HLOOKUP(AH$2,Instructions!$C$301:$V$306,5,FALSE))</f>
        <v/>
      </c>
      <c r="AH29" s="29" t="str">
        <f t="shared" si="46"/>
        <v/>
      </c>
      <c r="AJ29" s="38" t="str">
        <f>IF(AM$2="","",HLOOKUP(AM$2,Instructions!$C$311:$V$316,5,FALSE))</f>
        <v/>
      </c>
      <c r="AK29" s="28"/>
      <c r="AL29" s="5" t="str">
        <f>IF(AM$2="","",HLOOKUP(AM$2,Instructions!$C$301:$V$306,5,FALSE))</f>
        <v/>
      </c>
      <c r="AM29" s="29" t="str">
        <f t="shared" si="47"/>
        <v/>
      </c>
      <c r="AO29" s="38" t="str">
        <f>IF(AR$2="","",HLOOKUP(AR$2,Instructions!$C$311:$V$316,5,FALSE))</f>
        <v>Difficulty</v>
      </c>
      <c r="AP29" s="28"/>
      <c r="AQ29" s="5">
        <f>IF(AR$2="","",HLOOKUP(AR$2,Instructions!$C$301:$V$306,5,FALSE))</f>
        <v>1</v>
      </c>
      <c r="AR29" s="29" t="str">
        <f t="shared" si="48"/>
        <v/>
      </c>
      <c r="AT29" s="38" t="str">
        <f>IF(AW$2="","",HLOOKUP(AW$2,Instructions!$C$311:$V$316,5,FALSE))</f>
        <v>Difficulty</v>
      </c>
      <c r="AU29" s="28"/>
      <c r="AV29" s="5">
        <f>IF(AW$2="","",HLOOKUP(AW$2,Instructions!$C$301:$V$306,5,FALSE))</f>
        <v>1</v>
      </c>
      <c r="AW29" s="29" t="str">
        <f t="shared" si="49"/>
        <v/>
      </c>
      <c r="AY29" s="38" t="str">
        <f>IF(BB$2="","",HLOOKUP(BB$2,Instructions!$C$311:$V$316,5,FALSE))</f>
        <v/>
      </c>
      <c r="AZ29" s="28"/>
      <c r="BA29" s="5" t="str">
        <f>IF(BB$2="","",HLOOKUP(BB$2,Instructions!$C$301:$V$306,5,FALSE))</f>
        <v/>
      </c>
      <c r="BB29" s="29" t="str">
        <f t="shared" si="50"/>
        <v/>
      </c>
      <c r="BD29" s="38" t="str">
        <f>IF(BG$2="","",HLOOKUP(BG$2,Instructions!$C$311:$V$316,5,FALSE))</f>
        <v/>
      </c>
      <c r="BE29" s="28"/>
      <c r="BF29" s="5" t="str">
        <f>IF(BG$2="","",HLOOKUP(BG$2,Instructions!$C$301:$V$306,5,FALSE))</f>
        <v/>
      </c>
      <c r="BG29" s="29" t="str">
        <f t="shared" si="51"/>
        <v/>
      </c>
      <c r="BI29" s="38" t="str">
        <f>IF(BL$2="","",HLOOKUP(BL$2,Instructions!$C$311:$V$316,5,FALSE))</f>
        <v/>
      </c>
      <c r="BJ29" s="28"/>
      <c r="BK29" s="5" t="str">
        <f>IF(BL$2="","",HLOOKUP(BL$2,Instructions!$C$301:$V$306,5,FALSE))</f>
        <v/>
      </c>
      <c r="BL29" s="29" t="str">
        <f t="shared" si="52"/>
        <v/>
      </c>
      <c r="BN29" s="38" t="str">
        <f>IF(BQ$2="","",HLOOKUP(BQ$2,Instructions!$C$311:$V$316,5,FALSE))</f>
        <v/>
      </c>
      <c r="BO29" s="28"/>
      <c r="BP29" s="5" t="str">
        <f>IF(BQ$2="","",HLOOKUP(BQ$2,Instructions!$C$301:$V$306,5,FALSE))</f>
        <v/>
      </c>
      <c r="BQ29" s="29" t="str">
        <f t="shared" si="53"/>
        <v/>
      </c>
      <c r="BS29" s="38" t="str">
        <f>IF(BV$2="","",HLOOKUP(BV$2,Instructions!$C$311:$V$316,5,FALSE))</f>
        <v/>
      </c>
      <c r="BT29" s="28"/>
      <c r="BU29" s="5" t="str">
        <f>IF(BV$2="","",HLOOKUP(BV$2,Instructions!$C$301:$V$306,5,FALSE))</f>
        <v/>
      </c>
      <c r="BV29" s="29" t="str">
        <f t="shared" si="54"/>
        <v/>
      </c>
      <c r="BX29" s="38" t="str">
        <f>IF(CA$2="","",HLOOKUP(CA$2,Instructions!$C$311:$V$316,5,FALSE))</f>
        <v/>
      </c>
      <c r="BY29" s="28"/>
      <c r="BZ29" s="5" t="str">
        <f>IF(CA$2="","",HLOOKUP(CA$2,Instructions!$C$301:$V$306,5,FALSE))</f>
        <v/>
      </c>
      <c r="CA29" s="29" t="str">
        <f t="shared" si="55"/>
        <v/>
      </c>
      <c r="CC29" s="38" t="str">
        <f>IF(CF$2="","",HLOOKUP(CF$2,Instructions!$C$311:$V$316,5,FALSE))</f>
        <v/>
      </c>
      <c r="CD29" s="28"/>
      <c r="CE29" s="5" t="str">
        <f>IF(CF$2="","",HLOOKUP(CF$2,Instructions!$C$301:$V$306,5,FALSE))</f>
        <v/>
      </c>
      <c r="CF29" s="29" t="str">
        <f t="shared" si="56"/>
        <v/>
      </c>
      <c r="CH29" s="38" t="str">
        <f>IF(CK$2="","",HLOOKUP(CK$2,Instructions!$C$311:$V$316,5,FALSE))</f>
        <v/>
      </c>
      <c r="CI29" s="28"/>
      <c r="CJ29" s="5" t="str">
        <f>IF(CK$2="","",HLOOKUP(CK$2,Instructions!$C$301:$V$306,5,FALSE))</f>
        <v/>
      </c>
      <c r="CK29" s="29" t="str">
        <f t="shared" si="57"/>
        <v/>
      </c>
      <c r="CM29" s="38" t="str">
        <f>IF(CP$2="","",HLOOKUP(CP$2,Instructions!$C$311:$V$316,5,FALSE))</f>
        <v/>
      </c>
      <c r="CN29" s="28"/>
      <c r="CO29" s="5" t="str">
        <f>IF(CP$2="","",HLOOKUP(CP$2,Instructions!$C$301:$V$306,5,FALSE))</f>
        <v/>
      </c>
      <c r="CP29" s="29" t="str">
        <f t="shared" si="58"/>
        <v/>
      </c>
      <c r="CR29" s="38" t="str">
        <f>IF(CU$2="","",HLOOKUP(CU$2,Instructions!$C$311:$V$316,5,FALSE))</f>
        <v/>
      </c>
      <c r="CS29" s="28"/>
      <c r="CT29" s="5" t="str">
        <f>IF(CU$2="","",HLOOKUP(CU$2,Instructions!$C$301:$V$306,5,FALSE))</f>
        <v/>
      </c>
      <c r="CU29" s="29" t="str">
        <f t="shared" si="59"/>
        <v/>
      </c>
      <c r="CW29" s="38" t="str">
        <f>IF(CZ$2="","",HLOOKUP(CZ$2,Instructions!$C$311:$V$316,5,FALSE))</f>
        <v/>
      </c>
      <c r="CX29" s="28"/>
      <c r="CY29" s="5" t="str">
        <f>IF(CZ$2="","",HLOOKUP(CZ$2,Instructions!$C$301:$V$306,5,FALSE))</f>
        <v/>
      </c>
      <c r="CZ29" s="29" t="str">
        <f t="shared" si="60"/>
        <v/>
      </c>
      <c r="DB29" s="38" t="str">
        <f>IF(DE$2="","",HLOOKUP(DE$2,Instructions!$C$311:$V$316,5,FALSE))</f>
        <v/>
      </c>
      <c r="DC29" s="28"/>
      <c r="DD29" s="5" t="str">
        <f>IF(DE$2="","",HLOOKUP(DE$2,Instructions!$C$301:$V$306,5,FALSE))</f>
        <v/>
      </c>
      <c r="DE29" s="29" t="str">
        <f t="shared" si="61"/>
        <v/>
      </c>
      <c r="DG29" s="38" t="str">
        <f>IF(DJ$2="","",HLOOKUP(DJ$2,Instructions!$C$311:$V$316,5,FALSE))</f>
        <v/>
      </c>
      <c r="DH29" s="28"/>
      <c r="DI29" s="5" t="str">
        <f>IF(DJ$2="","",HLOOKUP(DJ$2,Instructions!$C$301:$V$306,5,FALSE))</f>
        <v/>
      </c>
      <c r="DJ29" s="29" t="str">
        <f t="shared" si="62"/>
        <v/>
      </c>
      <c r="DL29" s="38" t="str">
        <f>IF(DO$2="","",HLOOKUP(DO$2,Instructions!$C$311:$V$316,5,FALSE))</f>
        <v/>
      </c>
      <c r="DM29" s="28"/>
      <c r="DN29" s="5" t="str">
        <f>IF(DO$2="","",HLOOKUP(DO$2,Instructions!$C$301:$V$306,5,FALSE))</f>
        <v/>
      </c>
      <c r="DO29" s="29" t="str">
        <f t="shared" si="63"/>
        <v/>
      </c>
      <c r="DQ29" s="38" t="str">
        <f>IF(DT$2="","",HLOOKUP(DT$2,Instructions!$C$311:$V$316,5,FALSE))</f>
        <v/>
      </c>
      <c r="DR29" s="28"/>
      <c r="DS29" s="5" t="str">
        <f>IF(DT$2="","",HLOOKUP(DT$2,Instructions!$C$301:$V$306,5,FALSE))</f>
        <v/>
      </c>
      <c r="DT29" s="29" t="str">
        <f t="shared" si="64"/>
        <v/>
      </c>
      <c r="DV29" s="38" t="str">
        <f>IF(DY$2="","",HLOOKUP(DY$2,Instructions!$C$311:$V$316,5,FALSE))</f>
        <v/>
      </c>
      <c r="DW29" s="28"/>
      <c r="DX29" s="5" t="str">
        <f>IF(DY$2="","",HLOOKUP(DY$2,Instructions!$C$301:$V$306,5,FALSE))</f>
        <v/>
      </c>
      <c r="DY29" s="29" t="str">
        <f t="shared" si="65"/>
        <v/>
      </c>
      <c r="EA29" s="38" t="str">
        <f>IF(ED$2="","",HLOOKUP(ED$2,Instructions!$C$311:$V$316,5,FALSE))</f>
        <v/>
      </c>
      <c r="EB29" s="28"/>
      <c r="EC29" s="5" t="str">
        <f>IF(ED$2="","",HLOOKUP(ED$2,Instructions!$C$301:$V$306,5,FALSE))</f>
        <v/>
      </c>
      <c r="ED29" s="29" t="str">
        <f t="shared" si="66"/>
        <v/>
      </c>
      <c r="EF29" s="38" t="str">
        <f>IF(EI$2="","",HLOOKUP(EI$2,Instructions!$C$311:$V$316,5,FALSE))</f>
        <v/>
      </c>
      <c r="EG29" s="28"/>
      <c r="EH29" s="5" t="str">
        <f>IF(EI$2="","",HLOOKUP(EI$2,Instructions!$C$301:$V$306,5,FALSE))</f>
        <v/>
      </c>
      <c r="EI29" s="29" t="str">
        <f t="shared" si="67"/>
        <v/>
      </c>
      <c r="EK29" s="38" t="str">
        <f>IF(EN$2="","",HLOOKUP(EN$2,Instructions!$C$311:$V$316,5,FALSE))</f>
        <v/>
      </c>
      <c r="EL29" s="28"/>
      <c r="EM29" s="5" t="str">
        <f>IF(EN$2="","",HLOOKUP(EN$2,Instructions!$C$301:$V$306,5,FALSE))</f>
        <v/>
      </c>
      <c r="EN29" s="29" t="str">
        <f t="shared" si="68"/>
        <v/>
      </c>
      <c r="EP29" s="38" t="str">
        <f>IF(ES$2="","",HLOOKUP(ES$2,Instructions!$C$311:$V$316,5,FALSE))</f>
        <v/>
      </c>
      <c r="EQ29" s="28"/>
      <c r="ER29" s="5" t="str">
        <f>IF(ES$2="","",HLOOKUP(ES$2,Instructions!$C$301:$V$306,5,FALSE))</f>
        <v/>
      </c>
      <c r="ES29" s="29" t="str">
        <f t="shared" si="69"/>
        <v/>
      </c>
      <c r="EU29" s="38" t="str">
        <f>IF(EX$2="","",HLOOKUP(EX$2,Instructions!$C$311:$V$316,5,FALSE))</f>
        <v/>
      </c>
      <c r="EV29" s="28"/>
      <c r="EW29" s="5" t="str">
        <f>IF(EX$2="","",HLOOKUP(EX$2,Instructions!$C$301:$V$306,5,FALSE))</f>
        <v/>
      </c>
      <c r="EX29" s="29" t="str">
        <f t="shared" si="70"/>
        <v/>
      </c>
      <c r="EZ29" s="38" t="str">
        <f>IF(FC$2="","",HLOOKUP(FC$2,Instructions!$C$311:$V$316,5,FALSE))</f>
        <v/>
      </c>
      <c r="FA29" s="28"/>
      <c r="FB29" s="5" t="str">
        <f>IF(FC$2="","",HLOOKUP(FC$2,Instructions!$C$301:$V$306,5,FALSE))</f>
        <v/>
      </c>
      <c r="FC29" s="29" t="str">
        <f t="shared" si="71"/>
        <v/>
      </c>
      <c r="FE29" s="38" t="str">
        <f>IF(FH$2="","",HLOOKUP(FH$2,Instructions!$C$311:$V$316,5,FALSE))</f>
        <v/>
      </c>
      <c r="FF29" s="28"/>
      <c r="FG29" s="5" t="str">
        <f>IF(FH$2="","",HLOOKUP(FH$2,Instructions!$C$301:$V$306,5,FALSE))</f>
        <v/>
      </c>
      <c r="FH29" s="29" t="str">
        <f t="shared" si="72"/>
        <v/>
      </c>
      <c r="FJ29" s="38" t="str">
        <f>IF(FM$2="","",HLOOKUP(FM$2,Instructions!$C$311:$V$316,5,FALSE))</f>
        <v/>
      </c>
      <c r="FK29" s="28"/>
      <c r="FL29" s="5" t="str">
        <f>IF(FM$2="","",HLOOKUP(FM$2,Instructions!$C$301:$V$306,5,FALSE))</f>
        <v/>
      </c>
      <c r="FM29" s="29" t="str">
        <f t="shared" si="73"/>
        <v/>
      </c>
      <c r="FO29" s="38" t="str">
        <f>IF(FR$2="","",HLOOKUP(FR$2,Instructions!$C$311:$V$316,5,FALSE))</f>
        <v/>
      </c>
      <c r="FP29" s="28"/>
      <c r="FQ29" s="5" t="str">
        <f>IF(FR$2="","",HLOOKUP(FR$2,Instructions!$C$301:$V$306,5,FALSE))</f>
        <v/>
      </c>
      <c r="FR29" s="29" t="str">
        <f t="shared" si="74"/>
        <v/>
      </c>
      <c r="FT29" s="38" t="str">
        <f>IF(FW$2="","",HLOOKUP(FW$2,Instructions!$C$311:$V$316,5,FALSE))</f>
        <v/>
      </c>
      <c r="FU29" s="28"/>
      <c r="FV29" s="5" t="str">
        <f>IF(FW$2="","",HLOOKUP(FW$2,Instructions!$C$301:$V$306,5,FALSE))</f>
        <v/>
      </c>
      <c r="FW29" s="29" t="str">
        <f t="shared" si="75"/>
        <v/>
      </c>
      <c r="FY29" s="38" t="str">
        <f>IF(GB$2="","",HLOOKUP(GB$2,Instructions!$C$311:$V$316,5,FALSE))</f>
        <v/>
      </c>
      <c r="FZ29" s="28"/>
      <c r="GA29" s="5" t="str">
        <f>IF(GB$2="","",HLOOKUP(GB$2,Instructions!$C$301:$V$306,5,FALSE))</f>
        <v/>
      </c>
      <c r="GB29" s="29" t="str">
        <f t="shared" si="76"/>
        <v/>
      </c>
      <c r="GD29" s="38" t="str">
        <f>IF(GG$2="","",HLOOKUP(GG$2,Instructions!$C$311:$V$316,5,FALSE))</f>
        <v/>
      </c>
      <c r="GE29" s="28"/>
      <c r="GF29" s="5" t="str">
        <f>IF(GG$2="","",HLOOKUP(GG$2,Instructions!$C$301:$V$306,5,FALSE))</f>
        <v/>
      </c>
      <c r="GG29" s="29" t="str">
        <f t="shared" si="77"/>
        <v/>
      </c>
      <c r="GI29" s="38" t="str">
        <f>IF(GL$2="","",HLOOKUP(GL$2,Instructions!$C$311:$V$316,5,FALSE))</f>
        <v/>
      </c>
      <c r="GJ29" s="28"/>
      <c r="GK29" s="5" t="str">
        <f>IF(GL$2="","",HLOOKUP(GL$2,Instructions!$C$301:$V$306,5,FALSE))</f>
        <v/>
      </c>
      <c r="GL29" s="29" t="str">
        <f t="shared" si="78"/>
        <v/>
      </c>
      <c r="GN29" s="38" t="str">
        <f>IF(GQ$2="","",HLOOKUP(GQ$2,Instructions!$C$311:$V$316,5,FALSE))</f>
        <v/>
      </c>
      <c r="GO29" s="28"/>
      <c r="GP29" s="5" t="str">
        <f>IF(GQ$2="","",HLOOKUP(GQ$2,Instructions!$C$301:$V$306,5,FALSE))</f>
        <v/>
      </c>
      <c r="GQ29" s="29" t="str">
        <f t="shared" si="79"/>
        <v/>
      </c>
    </row>
    <row r="30" spans="1:199" ht="15" thickBot="1" x14ac:dyDescent="0.35">
      <c r="A30" s="39" t="str">
        <f>IF(D$2="","",HLOOKUP(D$2,Instructions!$C$311:$V$317,7,FALSE))</f>
        <v/>
      </c>
      <c r="B30" s="35"/>
      <c r="C30" s="36" t="str">
        <f>IF(D$2="","",HLOOKUP(D$2,Instructions!$C$301:$V$307,7,FALSE))</f>
        <v/>
      </c>
      <c r="D30" s="37" t="str">
        <f t="shared" si="40"/>
        <v/>
      </c>
      <c r="F30" s="39" t="str">
        <f>IF(I$2="","",HLOOKUP(I$2,Instructions!$C$311:$V$316,6,FALSE))</f>
        <v/>
      </c>
      <c r="G30" s="35"/>
      <c r="H30" s="36" t="str">
        <f>IF(I$2="","",HLOOKUP(I$2,Instructions!$C$301:$V$306,6,FALSE))</f>
        <v/>
      </c>
      <c r="I30" s="37" t="str">
        <f t="shared" si="41"/>
        <v/>
      </c>
      <c r="K30" s="39" t="str">
        <f>IF(N$2="","",HLOOKUP(N$2,Instructions!$C$311:$V$316,6,FALSE))</f>
        <v/>
      </c>
      <c r="L30" s="35"/>
      <c r="M30" s="36" t="str">
        <f>IF(N$2="","",HLOOKUP(N$2,Instructions!$C$301:$V$306,6,FALSE))</f>
        <v/>
      </c>
      <c r="N30" s="37" t="str">
        <f t="shared" si="42"/>
        <v/>
      </c>
      <c r="P30" s="39" t="str">
        <f>IF(S$2="","",HLOOKUP(S$2,Instructions!$C$311:$V$316,6,FALSE))</f>
        <v/>
      </c>
      <c r="Q30" s="35"/>
      <c r="R30" s="36" t="str">
        <f>IF(S$2="","",HLOOKUP(S$2,Instructions!$C$301:$V$306,6,FALSE))</f>
        <v/>
      </c>
      <c r="S30" s="37" t="str">
        <f t="shared" si="43"/>
        <v/>
      </c>
      <c r="U30" s="39" t="str">
        <f>IF(X$2="","",HLOOKUP(X$2,Instructions!$C$311:$V$316,6,FALSE))</f>
        <v/>
      </c>
      <c r="V30" s="35"/>
      <c r="W30" s="36" t="str">
        <f>IF(X$2="","",HLOOKUP(X$2,Instructions!$C$301:$V$306,6,FALSE))</f>
        <v/>
      </c>
      <c r="X30" s="37" t="str">
        <f t="shared" si="44"/>
        <v/>
      </c>
      <c r="Z30" s="39" t="str">
        <f>IF(AC$2="","",HLOOKUP(AC$2,Instructions!$C$311:$V$316,6,FALSE))</f>
        <v/>
      </c>
      <c r="AA30" s="35"/>
      <c r="AB30" s="36" t="str">
        <f>IF(AC$2="","",HLOOKUP(AC$2,Instructions!$C$301:$V$306,6,FALSE))</f>
        <v/>
      </c>
      <c r="AC30" s="37" t="str">
        <f t="shared" si="45"/>
        <v/>
      </c>
      <c r="AE30" s="39" t="str">
        <f>IF(AH$2="","",HLOOKUP(AH$2,Instructions!$C$311:$V$316,6,FALSE))</f>
        <v/>
      </c>
      <c r="AF30" s="35"/>
      <c r="AG30" s="36" t="str">
        <f>IF(AH$2="","",HLOOKUP(AH$2,Instructions!$C$301:$V$306,6,FALSE))</f>
        <v/>
      </c>
      <c r="AH30" s="37" t="str">
        <f t="shared" si="46"/>
        <v/>
      </c>
      <c r="AJ30" s="39" t="str">
        <f>IF(AM$2="","",HLOOKUP(AM$2,Instructions!$C$311:$V$316,6,FALSE))</f>
        <v/>
      </c>
      <c r="AK30" s="35"/>
      <c r="AL30" s="36" t="str">
        <f>IF(AM$2="","",HLOOKUP(AM$2,Instructions!$C$301:$V$306,6,FALSE))</f>
        <v/>
      </c>
      <c r="AM30" s="37" t="str">
        <f t="shared" si="47"/>
        <v/>
      </c>
      <c r="AO30" s="39" t="str">
        <f>IF(AR$2="","",HLOOKUP(AR$2,Instructions!$C$311:$V$316,6,FALSE))</f>
        <v>Music</v>
      </c>
      <c r="AP30" s="35"/>
      <c r="AQ30" s="36">
        <f>IF(AR$2="","",HLOOKUP(AR$2,Instructions!$C$301:$V$306,6,FALSE))</f>
        <v>2</v>
      </c>
      <c r="AR30" s="37" t="str">
        <f t="shared" si="48"/>
        <v/>
      </c>
      <c r="AT30" s="39" t="str">
        <f>IF(AW$2="","",HLOOKUP(AW$2,Instructions!$C$311:$V$316,6,FALSE))</f>
        <v>Music</v>
      </c>
      <c r="AU30" s="35"/>
      <c r="AV30" s="36">
        <f>IF(AW$2="","",HLOOKUP(AW$2,Instructions!$C$301:$V$306,6,FALSE))</f>
        <v>2</v>
      </c>
      <c r="AW30" s="37" t="str">
        <f t="shared" si="49"/>
        <v/>
      </c>
      <c r="AY30" s="39" t="str">
        <f>IF(BB$2="","",HLOOKUP(BB$2,Instructions!$C$311:$V$316,6,FALSE))</f>
        <v/>
      </c>
      <c r="AZ30" s="35"/>
      <c r="BA30" s="36" t="str">
        <f>IF(BB$2="","",HLOOKUP(BB$2,Instructions!$C$301:$V$306,6,FALSE))</f>
        <v/>
      </c>
      <c r="BB30" s="37" t="str">
        <f t="shared" si="50"/>
        <v/>
      </c>
      <c r="BD30" s="39" t="str">
        <f>IF(BG$2="","",HLOOKUP(BG$2,Instructions!$C$311:$V$316,6,FALSE))</f>
        <v/>
      </c>
      <c r="BE30" s="35"/>
      <c r="BF30" s="36" t="str">
        <f>IF(BG$2="","",HLOOKUP(BG$2,Instructions!$C$301:$V$306,6,FALSE))</f>
        <v/>
      </c>
      <c r="BG30" s="37" t="str">
        <f t="shared" si="51"/>
        <v/>
      </c>
      <c r="BI30" s="39" t="str">
        <f>IF(BL$2="","",HLOOKUP(BL$2,Instructions!$C$311:$V$316,6,FALSE))</f>
        <v/>
      </c>
      <c r="BJ30" s="35"/>
      <c r="BK30" s="36" t="str">
        <f>IF(BL$2="","",HLOOKUP(BL$2,Instructions!$C$301:$V$306,6,FALSE))</f>
        <v/>
      </c>
      <c r="BL30" s="37" t="str">
        <f t="shared" si="52"/>
        <v/>
      </c>
      <c r="BN30" s="39" t="str">
        <f>IF(BQ$2="","",HLOOKUP(BQ$2,Instructions!$C$311:$V$316,6,FALSE))</f>
        <v/>
      </c>
      <c r="BO30" s="35"/>
      <c r="BP30" s="36" t="str">
        <f>IF(BQ$2="","",HLOOKUP(BQ$2,Instructions!$C$301:$V$306,6,FALSE))</f>
        <v/>
      </c>
      <c r="BQ30" s="37" t="str">
        <f t="shared" si="53"/>
        <v/>
      </c>
      <c r="BS30" s="39" t="str">
        <f>IF(BV$2="","",HLOOKUP(BV$2,Instructions!$C$311:$V$316,6,FALSE))</f>
        <v/>
      </c>
      <c r="BT30" s="35"/>
      <c r="BU30" s="36" t="str">
        <f>IF(BV$2="","",HLOOKUP(BV$2,Instructions!$C$301:$V$306,6,FALSE))</f>
        <v/>
      </c>
      <c r="BV30" s="37" t="str">
        <f t="shared" si="54"/>
        <v/>
      </c>
      <c r="BX30" s="39" t="str">
        <f>IF(CA$2="","",HLOOKUP(CA$2,Instructions!$C$311:$V$316,6,FALSE))</f>
        <v/>
      </c>
      <c r="BY30" s="35"/>
      <c r="BZ30" s="36" t="str">
        <f>IF(CA$2="","",HLOOKUP(CA$2,Instructions!$C$301:$V$306,6,FALSE))</f>
        <v/>
      </c>
      <c r="CA30" s="37" t="str">
        <f t="shared" si="55"/>
        <v/>
      </c>
      <c r="CC30" s="39" t="str">
        <f>IF(CF$2="","",HLOOKUP(CF$2,Instructions!$C$311:$V$316,6,FALSE))</f>
        <v/>
      </c>
      <c r="CD30" s="35"/>
      <c r="CE30" s="36" t="str">
        <f>IF(CF$2="","",HLOOKUP(CF$2,Instructions!$C$301:$V$306,6,FALSE))</f>
        <v/>
      </c>
      <c r="CF30" s="37" t="str">
        <f t="shared" si="56"/>
        <v/>
      </c>
      <c r="CH30" s="39" t="str">
        <f>IF(CK$2="","",HLOOKUP(CK$2,Instructions!$C$311:$V$316,6,FALSE))</f>
        <v/>
      </c>
      <c r="CI30" s="35"/>
      <c r="CJ30" s="36" t="str">
        <f>IF(CK$2="","",HLOOKUP(CK$2,Instructions!$C$301:$V$306,6,FALSE))</f>
        <v/>
      </c>
      <c r="CK30" s="37" t="str">
        <f t="shared" si="57"/>
        <v/>
      </c>
      <c r="CM30" s="39" t="str">
        <f>IF(CP$2="","",HLOOKUP(CP$2,Instructions!$C$311:$V$316,6,FALSE))</f>
        <v/>
      </c>
      <c r="CN30" s="35"/>
      <c r="CO30" s="36" t="str">
        <f>IF(CP$2="","",HLOOKUP(CP$2,Instructions!$C$301:$V$306,6,FALSE))</f>
        <v/>
      </c>
      <c r="CP30" s="37" t="str">
        <f t="shared" si="58"/>
        <v/>
      </c>
      <c r="CR30" s="39" t="str">
        <f>IF(CU$2="","",HLOOKUP(CU$2,Instructions!$C$311:$V$316,6,FALSE))</f>
        <v/>
      </c>
      <c r="CS30" s="35"/>
      <c r="CT30" s="36" t="str">
        <f>IF(CU$2="","",HLOOKUP(CU$2,Instructions!$C$301:$V$306,6,FALSE))</f>
        <v/>
      </c>
      <c r="CU30" s="37" t="str">
        <f t="shared" si="59"/>
        <v/>
      </c>
      <c r="CW30" s="39" t="str">
        <f>IF(CZ$2="","",HLOOKUP(CZ$2,Instructions!$C$311:$V$316,6,FALSE))</f>
        <v/>
      </c>
      <c r="CX30" s="35"/>
      <c r="CY30" s="36" t="str">
        <f>IF(CZ$2="","",HLOOKUP(CZ$2,Instructions!$C$301:$V$306,6,FALSE))</f>
        <v/>
      </c>
      <c r="CZ30" s="37" t="str">
        <f t="shared" si="60"/>
        <v/>
      </c>
      <c r="DB30" s="39" t="str">
        <f>IF(DE$2="","",HLOOKUP(DE$2,Instructions!$C$311:$V$316,6,FALSE))</f>
        <v/>
      </c>
      <c r="DC30" s="35"/>
      <c r="DD30" s="36" t="str">
        <f>IF(DE$2="","",HLOOKUP(DE$2,Instructions!$C$301:$V$306,6,FALSE))</f>
        <v/>
      </c>
      <c r="DE30" s="37" t="str">
        <f t="shared" si="61"/>
        <v/>
      </c>
      <c r="DG30" s="39" t="str">
        <f>IF(DJ$2="","",HLOOKUP(DJ$2,Instructions!$C$311:$V$316,6,FALSE))</f>
        <v/>
      </c>
      <c r="DH30" s="35"/>
      <c r="DI30" s="36" t="str">
        <f>IF(DJ$2="","",HLOOKUP(DJ$2,Instructions!$C$301:$V$306,6,FALSE))</f>
        <v/>
      </c>
      <c r="DJ30" s="37" t="str">
        <f t="shared" si="62"/>
        <v/>
      </c>
      <c r="DL30" s="39" t="str">
        <f>IF(DO$2="","",HLOOKUP(DO$2,Instructions!$C$311:$V$316,6,FALSE))</f>
        <v/>
      </c>
      <c r="DM30" s="35"/>
      <c r="DN30" s="36" t="str">
        <f>IF(DO$2="","",HLOOKUP(DO$2,Instructions!$C$301:$V$306,6,FALSE))</f>
        <v/>
      </c>
      <c r="DO30" s="37" t="str">
        <f t="shared" si="63"/>
        <v/>
      </c>
      <c r="DQ30" s="39" t="str">
        <f>IF(DT$2="","",HLOOKUP(DT$2,Instructions!$C$311:$V$316,6,FALSE))</f>
        <v/>
      </c>
      <c r="DR30" s="35"/>
      <c r="DS30" s="36" t="str">
        <f>IF(DT$2="","",HLOOKUP(DT$2,Instructions!$C$301:$V$306,6,FALSE))</f>
        <v/>
      </c>
      <c r="DT30" s="37" t="str">
        <f t="shared" si="64"/>
        <v/>
      </c>
      <c r="DV30" s="39" t="str">
        <f>IF(DY$2="","",HLOOKUP(DY$2,Instructions!$C$311:$V$316,6,FALSE))</f>
        <v/>
      </c>
      <c r="DW30" s="35"/>
      <c r="DX30" s="36" t="str">
        <f>IF(DY$2="","",HLOOKUP(DY$2,Instructions!$C$301:$V$306,6,FALSE))</f>
        <v/>
      </c>
      <c r="DY30" s="37" t="str">
        <f t="shared" si="65"/>
        <v/>
      </c>
      <c r="EA30" s="39" t="str">
        <f>IF(ED$2="","",HLOOKUP(ED$2,Instructions!$C$311:$V$316,6,FALSE))</f>
        <v/>
      </c>
      <c r="EB30" s="35"/>
      <c r="EC30" s="36" t="str">
        <f>IF(ED$2="","",HLOOKUP(ED$2,Instructions!$C$301:$V$306,6,FALSE))</f>
        <v/>
      </c>
      <c r="ED30" s="37" t="str">
        <f t="shared" si="66"/>
        <v/>
      </c>
      <c r="EF30" s="39" t="str">
        <f>IF(EI$2="","",HLOOKUP(EI$2,Instructions!$C$311:$V$316,6,FALSE))</f>
        <v/>
      </c>
      <c r="EG30" s="35"/>
      <c r="EH30" s="36" t="str">
        <f>IF(EI$2="","",HLOOKUP(EI$2,Instructions!$C$301:$V$306,6,FALSE))</f>
        <v/>
      </c>
      <c r="EI30" s="37" t="str">
        <f t="shared" si="67"/>
        <v/>
      </c>
      <c r="EK30" s="39" t="str">
        <f>IF(EN$2="","",HLOOKUP(EN$2,Instructions!$C$311:$V$316,6,FALSE))</f>
        <v/>
      </c>
      <c r="EL30" s="35"/>
      <c r="EM30" s="36" t="str">
        <f>IF(EN$2="","",HLOOKUP(EN$2,Instructions!$C$301:$V$306,6,FALSE))</f>
        <v/>
      </c>
      <c r="EN30" s="37" t="str">
        <f t="shared" si="68"/>
        <v/>
      </c>
      <c r="EP30" s="39" t="str">
        <f>IF(ES$2="","",HLOOKUP(ES$2,Instructions!$C$311:$V$316,6,FALSE))</f>
        <v/>
      </c>
      <c r="EQ30" s="35"/>
      <c r="ER30" s="36" t="str">
        <f>IF(ES$2="","",HLOOKUP(ES$2,Instructions!$C$301:$V$306,6,FALSE))</f>
        <v/>
      </c>
      <c r="ES30" s="37" t="str">
        <f t="shared" si="69"/>
        <v/>
      </c>
      <c r="EU30" s="39" t="str">
        <f>IF(EX$2="","",HLOOKUP(EX$2,Instructions!$C$311:$V$316,6,FALSE))</f>
        <v/>
      </c>
      <c r="EV30" s="35"/>
      <c r="EW30" s="36" t="str">
        <f>IF(EX$2="","",HLOOKUP(EX$2,Instructions!$C$301:$V$306,6,FALSE))</f>
        <v/>
      </c>
      <c r="EX30" s="37" t="str">
        <f t="shared" si="70"/>
        <v/>
      </c>
      <c r="EZ30" s="39" t="str">
        <f>IF(FC$2="","",HLOOKUP(FC$2,Instructions!$C$311:$V$316,6,FALSE))</f>
        <v/>
      </c>
      <c r="FA30" s="35"/>
      <c r="FB30" s="36" t="str">
        <f>IF(FC$2="","",HLOOKUP(FC$2,Instructions!$C$301:$V$306,6,FALSE))</f>
        <v/>
      </c>
      <c r="FC30" s="37" t="str">
        <f t="shared" si="71"/>
        <v/>
      </c>
      <c r="FE30" s="39" t="str">
        <f>IF(FH$2="","",HLOOKUP(FH$2,Instructions!$C$311:$V$316,6,FALSE))</f>
        <v/>
      </c>
      <c r="FF30" s="35"/>
      <c r="FG30" s="36" t="str">
        <f>IF(FH$2="","",HLOOKUP(FH$2,Instructions!$C$301:$V$306,6,FALSE))</f>
        <v/>
      </c>
      <c r="FH30" s="37" t="str">
        <f t="shared" si="72"/>
        <v/>
      </c>
      <c r="FJ30" s="39" t="str">
        <f>IF(FM$2="","",HLOOKUP(FM$2,Instructions!$C$311:$V$316,6,FALSE))</f>
        <v/>
      </c>
      <c r="FK30" s="35"/>
      <c r="FL30" s="36" t="str">
        <f>IF(FM$2="","",HLOOKUP(FM$2,Instructions!$C$301:$V$306,6,FALSE))</f>
        <v/>
      </c>
      <c r="FM30" s="37" t="str">
        <f t="shared" si="73"/>
        <v/>
      </c>
      <c r="FO30" s="39" t="str">
        <f>IF(FR$2="","",HLOOKUP(FR$2,Instructions!$C$311:$V$316,6,FALSE))</f>
        <v/>
      </c>
      <c r="FP30" s="35"/>
      <c r="FQ30" s="36" t="str">
        <f>IF(FR$2="","",HLOOKUP(FR$2,Instructions!$C$301:$V$306,6,FALSE))</f>
        <v/>
      </c>
      <c r="FR30" s="37" t="str">
        <f t="shared" si="74"/>
        <v/>
      </c>
      <c r="FT30" s="39" t="str">
        <f>IF(FW$2="","",HLOOKUP(FW$2,Instructions!$C$311:$V$316,6,FALSE))</f>
        <v/>
      </c>
      <c r="FU30" s="35"/>
      <c r="FV30" s="36" t="str">
        <f>IF(FW$2="","",HLOOKUP(FW$2,Instructions!$C$301:$V$306,6,FALSE))</f>
        <v/>
      </c>
      <c r="FW30" s="37" t="str">
        <f t="shared" si="75"/>
        <v/>
      </c>
      <c r="FY30" s="39" t="str">
        <f>IF(GB$2="","",HLOOKUP(GB$2,Instructions!$C$311:$V$316,6,FALSE))</f>
        <v/>
      </c>
      <c r="FZ30" s="35"/>
      <c r="GA30" s="36" t="str">
        <f>IF(GB$2="","",HLOOKUP(GB$2,Instructions!$C$301:$V$306,6,FALSE))</f>
        <v/>
      </c>
      <c r="GB30" s="37" t="str">
        <f t="shared" si="76"/>
        <v/>
      </c>
      <c r="GD30" s="39" t="str">
        <f>IF(GG$2="","",HLOOKUP(GG$2,Instructions!$C$311:$V$316,6,FALSE))</f>
        <v/>
      </c>
      <c r="GE30" s="35"/>
      <c r="GF30" s="36" t="str">
        <f>IF(GG$2="","",HLOOKUP(GG$2,Instructions!$C$301:$V$306,6,FALSE))</f>
        <v/>
      </c>
      <c r="GG30" s="37" t="str">
        <f t="shared" si="77"/>
        <v/>
      </c>
      <c r="GI30" s="39" t="str">
        <f>IF(GL$2="","",HLOOKUP(GL$2,Instructions!$C$311:$V$316,6,FALSE))</f>
        <v/>
      </c>
      <c r="GJ30" s="35"/>
      <c r="GK30" s="36" t="str">
        <f>IF(GL$2="","",HLOOKUP(GL$2,Instructions!$C$301:$V$306,6,FALSE))</f>
        <v/>
      </c>
      <c r="GL30" s="37" t="str">
        <f t="shared" si="78"/>
        <v/>
      </c>
      <c r="GN30" s="39" t="str">
        <f>IF(GQ$2="","",HLOOKUP(GQ$2,Instructions!$C$311:$V$316,6,FALSE))</f>
        <v/>
      </c>
      <c r="GO30" s="35"/>
      <c r="GP30" s="36" t="str">
        <f>IF(GQ$2="","",HLOOKUP(GQ$2,Instructions!$C$301:$V$306,6,FALSE))</f>
        <v/>
      </c>
      <c r="GQ30" s="37" t="str">
        <f t="shared" si="79"/>
        <v/>
      </c>
    </row>
    <row r="31" spans="1:199" ht="15" thickBot="1" x14ac:dyDescent="0.35"/>
    <row r="32" spans="1:199" x14ac:dyDescent="0.3">
      <c r="A32" s="141" t="s">
        <v>155</v>
      </c>
      <c r="B32" s="142"/>
      <c r="C32" s="143"/>
      <c r="D32" s="11" t="str">
        <f>IF(B7="","",SUM(D7:D22,D26:D30))</f>
        <v/>
      </c>
      <c r="F32" s="141" t="s">
        <v>155</v>
      </c>
      <c r="G32" s="142"/>
      <c r="H32" s="143"/>
      <c r="I32" s="11" t="str">
        <f>IF(G7="","",SUM(I7:I22,I26:I30))</f>
        <v/>
      </c>
      <c r="K32" s="141" t="s">
        <v>155</v>
      </c>
      <c r="L32" s="142"/>
      <c r="M32" s="143"/>
      <c r="N32" s="11" t="str">
        <f>IF(L7="","",SUM(N7:N22,N26:N30))</f>
        <v/>
      </c>
      <c r="P32" s="141" t="s">
        <v>155</v>
      </c>
      <c r="Q32" s="142"/>
      <c r="R32" s="143"/>
      <c r="S32" s="11" t="str">
        <f>IF(Q7="","",SUM(S7:S22,S26:S30))</f>
        <v/>
      </c>
      <c r="U32" s="141" t="s">
        <v>155</v>
      </c>
      <c r="V32" s="142"/>
      <c r="W32" s="143"/>
      <c r="X32" s="11" t="str">
        <f>IF(V7="","",SUM(X7:X22,X26:X30))</f>
        <v/>
      </c>
      <c r="Z32" s="141" t="s">
        <v>155</v>
      </c>
      <c r="AA32" s="142"/>
      <c r="AB32" s="143"/>
      <c r="AC32" s="11" t="str">
        <f>IF(AA7="","",SUM(AC7:AC22,AC26:AC30))</f>
        <v/>
      </c>
      <c r="AE32" s="141" t="s">
        <v>155</v>
      </c>
      <c r="AF32" s="142"/>
      <c r="AG32" s="143"/>
      <c r="AH32" s="11" t="str">
        <f>IF(AF7="","",SUM(AH7:AH22,AH26:AH30))</f>
        <v/>
      </c>
      <c r="AJ32" s="141" t="s">
        <v>155</v>
      </c>
      <c r="AK32" s="142"/>
      <c r="AL32" s="143"/>
      <c r="AM32" s="11" t="str">
        <f>IF(AK7="","",SUM(AM7:AM22,AM26:AM30))</f>
        <v/>
      </c>
      <c r="AO32" s="141" t="s">
        <v>155</v>
      </c>
      <c r="AP32" s="142"/>
      <c r="AQ32" s="143"/>
      <c r="AR32" s="11" t="str">
        <f>IF(AP7="","",SUM(AR7:AR22,AR26:AR30))</f>
        <v/>
      </c>
      <c r="AT32" s="141" t="s">
        <v>155</v>
      </c>
      <c r="AU32" s="142"/>
      <c r="AV32" s="143"/>
      <c r="AW32" s="11" t="str">
        <f>IF(AU7="","",SUM(AW7:AW22,AW26:AW30))</f>
        <v/>
      </c>
      <c r="AY32" s="141" t="s">
        <v>155</v>
      </c>
      <c r="AZ32" s="142"/>
      <c r="BA32" s="143"/>
      <c r="BB32" s="11" t="str">
        <f>IF(AZ7="","",SUM(BB7:BB22,BB26:BB30))</f>
        <v/>
      </c>
      <c r="BD32" s="141" t="s">
        <v>155</v>
      </c>
      <c r="BE32" s="142"/>
      <c r="BF32" s="143"/>
      <c r="BG32" s="11" t="str">
        <f>IF(BE7="","",SUM(BG7:BG22,BG26:BG30))</f>
        <v/>
      </c>
      <c r="BI32" s="141" t="s">
        <v>155</v>
      </c>
      <c r="BJ32" s="142"/>
      <c r="BK32" s="143"/>
      <c r="BL32" s="11" t="str">
        <f>IF(BJ7="","",SUM(BL7:BL22,BL26:BL30))</f>
        <v/>
      </c>
      <c r="BN32" s="141" t="s">
        <v>155</v>
      </c>
      <c r="BO32" s="142"/>
      <c r="BP32" s="143"/>
      <c r="BQ32" s="11" t="str">
        <f>IF(BO7="","",SUM(BQ7:BQ22,BQ26:BQ30))</f>
        <v/>
      </c>
      <c r="BS32" s="141" t="s">
        <v>155</v>
      </c>
      <c r="BT32" s="142"/>
      <c r="BU32" s="143"/>
      <c r="BV32" s="11" t="str">
        <f>IF(BT7="","",SUM(BV7:BV22,BV26:BV30))</f>
        <v/>
      </c>
      <c r="BX32" s="141" t="s">
        <v>155</v>
      </c>
      <c r="BY32" s="142"/>
      <c r="BZ32" s="143"/>
      <c r="CA32" s="11" t="str">
        <f>IF(BY7="","",SUM(CA7:CA22,CA26:CA30))</f>
        <v/>
      </c>
      <c r="CC32" s="141" t="s">
        <v>155</v>
      </c>
      <c r="CD32" s="142"/>
      <c r="CE32" s="143"/>
      <c r="CF32" s="11" t="str">
        <f>IF(CD7="","",SUM(CF7:CF22,CF26:CF30))</f>
        <v/>
      </c>
      <c r="CH32" s="141" t="s">
        <v>155</v>
      </c>
      <c r="CI32" s="142"/>
      <c r="CJ32" s="143"/>
      <c r="CK32" s="11" t="str">
        <f>IF(CI7="","",SUM(CK7:CK22,CK26:CK30))</f>
        <v/>
      </c>
      <c r="CM32" s="141" t="s">
        <v>155</v>
      </c>
      <c r="CN32" s="142"/>
      <c r="CO32" s="143"/>
      <c r="CP32" s="11" t="str">
        <f>IF(CN7="","",SUM(CP7:CP22,CP26:CP30))</f>
        <v/>
      </c>
      <c r="CR32" s="141" t="s">
        <v>155</v>
      </c>
      <c r="CS32" s="142"/>
      <c r="CT32" s="143"/>
      <c r="CU32" s="11" t="str">
        <f>IF(CS7="","",SUM(CU7:CU22,CU26:CU30))</f>
        <v/>
      </c>
      <c r="CW32" s="141" t="s">
        <v>155</v>
      </c>
      <c r="CX32" s="142"/>
      <c r="CY32" s="143"/>
      <c r="CZ32" s="11" t="str">
        <f>IF(CX7="","",SUM(CZ7:CZ22,CZ26:CZ30))</f>
        <v/>
      </c>
      <c r="DB32" s="141" t="s">
        <v>155</v>
      </c>
      <c r="DC32" s="142"/>
      <c r="DD32" s="143"/>
      <c r="DE32" s="11" t="str">
        <f>IF(DC7="","",SUM(DE7:DE22,DE26:DE30))</f>
        <v/>
      </c>
      <c r="DG32" s="141" t="s">
        <v>155</v>
      </c>
      <c r="DH32" s="142"/>
      <c r="DI32" s="143"/>
      <c r="DJ32" s="11" t="str">
        <f>IF(DH7="","",SUM(DJ7:DJ22,DJ26:DJ30))</f>
        <v/>
      </c>
      <c r="DL32" s="141" t="s">
        <v>155</v>
      </c>
      <c r="DM32" s="142"/>
      <c r="DN32" s="143"/>
      <c r="DO32" s="11" t="str">
        <f>IF(DM7="","",SUM(DO7:DO22,DO26:DO30))</f>
        <v/>
      </c>
      <c r="DQ32" s="141" t="s">
        <v>155</v>
      </c>
      <c r="DR32" s="142"/>
      <c r="DS32" s="143"/>
      <c r="DT32" s="11" t="str">
        <f>IF(DR7="","",SUM(DT7:DT22,DT26:DT30))</f>
        <v/>
      </c>
      <c r="DV32" s="141" t="s">
        <v>155</v>
      </c>
      <c r="DW32" s="142"/>
      <c r="DX32" s="143"/>
      <c r="DY32" s="11" t="str">
        <f>IF(DW7="","",SUM(DY7:DY22,DY26:DY30))</f>
        <v/>
      </c>
      <c r="EA32" s="141" t="s">
        <v>155</v>
      </c>
      <c r="EB32" s="142"/>
      <c r="EC32" s="143"/>
      <c r="ED32" s="11" t="str">
        <f>IF(EB7="","",SUM(ED7:ED22,ED26:ED30))</f>
        <v/>
      </c>
      <c r="EF32" s="141" t="s">
        <v>155</v>
      </c>
      <c r="EG32" s="142"/>
      <c r="EH32" s="143"/>
      <c r="EI32" s="11" t="str">
        <f>IF(EG7="","",SUM(EI7:EI22,EI26:EI30))</f>
        <v/>
      </c>
      <c r="EK32" s="141" t="s">
        <v>155</v>
      </c>
      <c r="EL32" s="142"/>
      <c r="EM32" s="143"/>
      <c r="EN32" s="11" t="str">
        <f>IF(EL7="","",SUM(EN7:EN22,EN26:EN30))</f>
        <v/>
      </c>
      <c r="EP32" s="141" t="s">
        <v>155</v>
      </c>
      <c r="EQ32" s="142"/>
      <c r="ER32" s="143"/>
      <c r="ES32" s="11" t="str">
        <f>IF(EQ7="","",SUM(ES7:ES22,ES26:ES30))</f>
        <v/>
      </c>
      <c r="EU32" s="141" t="s">
        <v>155</v>
      </c>
      <c r="EV32" s="142"/>
      <c r="EW32" s="143"/>
      <c r="EX32" s="11" t="str">
        <f>IF(EV7="","",SUM(EX7:EX22,EX26:EX30))</f>
        <v/>
      </c>
      <c r="EZ32" s="141" t="s">
        <v>155</v>
      </c>
      <c r="FA32" s="142"/>
      <c r="FB32" s="143"/>
      <c r="FC32" s="11" t="str">
        <f>IF(FA7="","",SUM(FC7:FC22,FC26:FC30))</f>
        <v/>
      </c>
      <c r="FE32" s="141" t="s">
        <v>155</v>
      </c>
      <c r="FF32" s="142"/>
      <c r="FG32" s="143"/>
      <c r="FH32" s="11" t="str">
        <f>IF(FF7="","",SUM(FH7:FH22,FH26:FH30))</f>
        <v/>
      </c>
      <c r="FJ32" s="141" t="s">
        <v>155</v>
      </c>
      <c r="FK32" s="142"/>
      <c r="FL32" s="143"/>
      <c r="FM32" s="11" t="str">
        <f>IF(FK7="","",SUM(FM7:FM22,FM26:FM30))</f>
        <v/>
      </c>
      <c r="FO32" s="141" t="s">
        <v>155</v>
      </c>
      <c r="FP32" s="142"/>
      <c r="FQ32" s="143"/>
      <c r="FR32" s="11" t="str">
        <f>IF(FP7="","",SUM(FR7:FR22,FR26:FR30))</f>
        <v/>
      </c>
      <c r="FT32" s="141" t="s">
        <v>155</v>
      </c>
      <c r="FU32" s="142"/>
      <c r="FV32" s="143"/>
      <c r="FW32" s="11" t="str">
        <f>IF(FU7="","",SUM(FW7:FW22,FW26:FW30))</f>
        <v/>
      </c>
      <c r="FY32" s="141" t="s">
        <v>155</v>
      </c>
      <c r="FZ32" s="142"/>
      <c r="GA32" s="143"/>
      <c r="GB32" s="11" t="str">
        <f>IF(FZ7="","",SUM(GB7:GB22,GB26:GB30))</f>
        <v/>
      </c>
      <c r="GD32" s="141" t="s">
        <v>155</v>
      </c>
      <c r="GE32" s="142"/>
      <c r="GF32" s="143"/>
      <c r="GG32" s="11" t="str">
        <f>IF(GE7="","",SUM(GG7:GG22,GG26:GG30))</f>
        <v/>
      </c>
      <c r="GI32" s="141" t="s">
        <v>155</v>
      </c>
      <c r="GJ32" s="142"/>
      <c r="GK32" s="143"/>
      <c r="GL32" s="11" t="str">
        <f>IF(GJ7="","",SUM(GL7:GL22,GL26:GL30))</f>
        <v/>
      </c>
      <c r="GN32" s="141" t="s">
        <v>155</v>
      </c>
      <c r="GO32" s="142"/>
      <c r="GP32" s="143"/>
      <c r="GQ32" s="11" t="str">
        <f>IF(GO7="","",SUM(GQ7:GQ22,GQ26:GQ30))</f>
        <v/>
      </c>
    </row>
    <row r="33" spans="1:199" x14ac:dyDescent="0.3">
      <c r="A33" s="144" t="s">
        <v>156</v>
      </c>
      <c r="B33" s="145"/>
      <c r="C33" s="146"/>
      <c r="D33" s="27"/>
      <c r="F33" s="144" t="s">
        <v>156</v>
      </c>
      <c r="G33" s="145"/>
      <c r="H33" s="146"/>
      <c r="I33" s="27"/>
      <c r="K33" s="144" t="s">
        <v>156</v>
      </c>
      <c r="L33" s="145"/>
      <c r="M33" s="146"/>
      <c r="N33" s="27"/>
      <c r="P33" s="144" t="s">
        <v>156</v>
      </c>
      <c r="Q33" s="145"/>
      <c r="R33" s="146"/>
      <c r="S33" s="27"/>
      <c r="U33" s="144" t="s">
        <v>156</v>
      </c>
      <c r="V33" s="145"/>
      <c r="W33" s="146"/>
      <c r="X33" s="27"/>
      <c r="Z33" s="144" t="s">
        <v>156</v>
      </c>
      <c r="AA33" s="145"/>
      <c r="AB33" s="146"/>
      <c r="AC33" s="27"/>
      <c r="AE33" s="144" t="s">
        <v>156</v>
      </c>
      <c r="AF33" s="145"/>
      <c r="AG33" s="146"/>
      <c r="AH33" s="27"/>
      <c r="AJ33" s="144" t="s">
        <v>156</v>
      </c>
      <c r="AK33" s="145"/>
      <c r="AL33" s="146"/>
      <c r="AM33" s="27"/>
      <c r="AO33" s="144" t="s">
        <v>156</v>
      </c>
      <c r="AP33" s="145"/>
      <c r="AQ33" s="146"/>
      <c r="AR33" s="27"/>
      <c r="AT33" s="144" t="s">
        <v>156</v>
      </c>
      <c r="AU33" s="145"/>
      <c r="AV33" s="146"/>
      <c r="AW33" s="27"/>
      <c r="AY33" s="144" t="s">
        <v>156</v>
      </c>
      <c r="AZ33" s="145"/>
      <c r="BA33" s="146"/>
      <c r="BB33" s="27"/>
      <c r="BD33" s="144" t="s">
        <v>156</v>
      </c>
      <c r="BE33" s="145"/>
      <c r="BF33" s="146"/>
      <c r="BG33" s="27"/>
      <c r="BI33" s="144" t="s">
        <v>156</v>
      </c>
      <c r="BJ33" s="145"/>
      <c r="BK33" s="146"/>
      <c r="BL33" s="27"/>
      <c r="BN33" s="144" t="s">
        <v>156</v>
      </c>
      <c r="BO33" s="145"/>
      <c r="BP33" s="146"/>
      <c r="BQ33" s="27"/>
      <c r="BS33" s="144" t="s">
        <v>156</v>
      </c>
      <c r="BT33" s="145"/>
      <c r="BU33" s="146"/>
      <c r="BV33" s="27"/>
      <c r="BX33" s="144" t="s">
        <v>156</v>
      </c>
      <c r="BY33" s="145"/>
      <c r="BZ33" s="146"/>
      <c r="CA33" s="27"/>
      <c r="CC33" s="144" t="s">
        <v>156</v>
      </c>
      <c r="CD33" s="145"/>
      <c r="CE33" s="146"/>
      <c r="CF33" s="27"/>
      <c r="CH33" s="144" t="s">
        <v>156</v>
      </c>
      <c r="CI33" s="145"/>
      <c r="CJ33" s="146"/>
      <c r="CK33" s="27"/>
      <c r="CM33" s="144" t="s">
        <v>156</v>
      </c>
      <c r="CN33" s="145"/>
      <c r="CO33" s="146"/>
      <c r="CP33" s="27"/>
      <c r="CR33" s="144" t="s">
        <v>156</v>
      </c>
      <c r="CS33" s="145"/>
      <c r="CT33" s="146"/>
      <c r="CU33" s="27"/>
      <c r="CW33" s="144" t="s">
        <v>156</v>
      </c>
      <c r="CX33" s="145"/>
      <c r="CY33" s="146"/>
      <c r="CZ33" s="27"/>
      <c r="DB33" s="144" t="s">
        <v>156</v>
      </c>
      <c r="DC33" s="145"/>
      <c r="DD33" s="146"/>
      <c r="DE33" s="27"/>
      <c r="DG33" s="144" t="s">
        <v>156</v>
      </c>
      <c r="DH33" s="145"/>
      <c r="DI33" s="146"/>
      <c r="DJ33" s="27"/>
      <c r="DL33" s="144" t="s">
        <v>156</v>
      </c>
      <c r="DM33" s="145"/>
      <c r="DN33" s="146"/>
      <c r="DO33" s="27"/>
      <c r="DQ33" s="144" t="s">
        <v>156</v>
      </c>
      <c r="DR33" s="145"/>
      <c r="DS33" s="146"/>
      <c r="DT33" s="27"/>
      <c r="DV33" s="144" t="s">
        <v>156</v>
      </c>
      <c r="DW33" s="145"/>
      <c r="DX33" s="146"/>
      <c r="DY33" s="27"/>
      <c r="EA33" s="144" t="s">
        <v>156</v>
      </c>
      <c r="EB33" s="145"/>
      <c r="EC33" s="146"/>
      <c r="ED33" s="27"/>
      <c r="EF33" s="144" t="s">
        <v>156</v>
      </c>
      <c r="EG33" s="145"/>
      <c r="EH33" s="146"/>
      <c r="EI33" s="27"/>
      <c r="EK33" s="144" t="s">
        <v>156</v>
      </c>
      <c r="EL33" s="145"/>
      <c r="EM33" s="146"/>
      <c r="EN33" s="27"/>
      <c r="EP33" s="144" t="s">
        <v>156</v>
      </c>
      <c r="EQ33" s="145"/>
      <c r="ER33" s="146"/>
      <c r="ES33" s="27"/>
      <c r="EU33" s="144" t="s">
        <v>156</v>
      </c>
      <c r="EV33" s="145"/>
      <c r="EW33" s="146"/>
      <c r="EX33" s="27"/>
      <c r="EZ33" s="144" t="s">
        <v>156</v>
      </c>
      <c r="FA33" s="145"/>
      <c r="FB33" s="146"/>
      <c r="FC33" s="27"/>
      <c r="FE33" s="144" t="s">
        <v>156</v>
      </c>
      <c r="FF33" s="145"/>
      <c r="FG33" s="146"/>
      <c r="FH33" s="27"/>
      <c r="FJ33" s="144" t="s">
        <v>156</v>
      </c>
      <c r="FK33" s="145"/>
      <c r="FL33" s="146"/>
      <c r="FM33" s="27"/>
      <c r="FO33" s="144" t="s">
        <v>156</v>
      </c>
      <c r="FP33" s="145"/>
      <c r="FQ33" s="146"/>
      <c r="FR33" s="27"/>
      <c r="FT33" s="144" t="s">
        <v>156</v>
      </c>
      <c r="FU33" s="145"/>
      <c r="FV33" s="146"/>
      <c r="FW33" s="27"/>
      <c r="FY33" s="144" t="s">
        <v>156</v>
      </c>
      <c r="FZ33" s="145"/>
      <c r="GA33" s="146"/>
      <c r="GB33" s="27"/>
      <c r="GD33" s="144" t="s">
        <v>156</v>
      </c>
      <c r="GE33" s="145"/>
      <c r="GF33" s="146"/>
      <c r="GG33" s="27"/>
      <c r="GI33" s="144" t="s">
        <v>156</v>
      </c>
      <c r="GJ33" s="145"/>
      <c r="GK33" s="146"/>
      <c r="GL33" s="27"/>
      <c r="GN33" s="144" t="s">
        <v>156</v>
      </c>
      <c r="GO33" s="145"/>
      <c r="GP33" s="146"/>
      <c r="GQ33" s="27"/>
    </row>
    <row r="34" spans="1:199" ht="15" thickBot="1" x14ac:dyDescent="0.35">
      <c r="A34" s="147" t="s">
        <v>146</v>
      </c>
      <c r="B34" s="148"/>
      <c r="C34" s="149"/>
      <c r="D34" s="10" t="str">
        <f>IF(B7="","",IF(D33="E","E",D32-D33))</f>
        <v/>
      </c>
      <c r="F34" s="147" t="s">
        <v>146</v>
      </c>
      <c r="G34" s="148"/>
      <c r="H34" s="149"/>
      <c r="I34" s="10" t="str">
        <f>IF(G7="","",IF(I33="E","E",I32-I33))</f>
        <v/>
      </c>
      <c r="K34" s="147" t="s">
        <v>146</v>
      </c>
      <c r="L34" s="148"/>
      <c r="M34" s="149"/>
      <c r="N34" s="10" t="str">
        <f>IF(L7="","",IF(N33="E","E",N32-N33))</f>
        <v/>
      </c>
      <c r="P34" s="147" t="s">
        <v>146</v>
      </c>
      <c r="Q34" s="148"/>
      <c r="R34" s="149"/>
      <c r="S34" s="10" t="str">
        <f>IF(Q7="","",IF(S33="E","E",S32-S33))</f>
        <v/>
      </c>
      <c r="U34" s="147" t="s">
        <v>146</v>
      </c>
      <c r="V34" s="148"/>
      <c r="W34" s="149"/>
      <c r="X34" s="10" t="str">
        <f>IF(V7="","",IF(X33="E","E",X32-X33))</f>
        <v/>
      </c>
      <c r="Z34" s="147" t="s">
        <v>146</v>
      </c>
      <c r="AA34" s="148"/>
      <c r="AB34" s="149"/>
      <c r="AC34" s="10" t="str">
        <f>IF(AA7="","",IF(AC33="E","E",AC32-AC33))</f>
        <v/>
      </c>
      <c r="AE34" s="147" t="s">
        <v>146</v>
      </c>
      <c r="AF34" s="148"/>
      <c r="AG34" s="149"/>
      <c r="AH34" s="10" t="str">
        <f>IF(AF7="","",IF(AH33="E","E",AH32-AH33))</f>
        <v/>
      </c>
      <c r="AJ34" s="147" t="s">
        <v>146</v>
      </c>
      <c r="AK34" s="148"/>
      <c r="AL34" s="149"/>
      <c r="AM34" s="10" t="str">
        <f>IF(AK7="","",IF(AM33="E","E",AM32-AM33))</f>
        <v/>
      </c>
      <c r="AO34" s="147" t="s">
        <v>146</v>
      </c>
      <c r="AP34" s="148"/>
      <c r="AQ34" s="149"/>
      <c r="AR34" s="10" t="str">
        <f>IF(AP7="","",IF(AR33="E","E",AR32-AR33))</f>
        <v/>
      </c>
      <c r="AT34" s="147" t="s">
        <v>146</v>
      </c>
      <c r="AU34" s="148"/>
      <c r="AV34" s="149"/>
      <c r="AW34" s="10" t="str">
        <f>IF(AU7="","",IF(AW33="E","E",AW32-AW33))</f>
        <v/>
      </c>
      <c r="AY34" s="147" t="s">
        <v>146</v>
      </c>
      <c r="AZ34" s="148"/>
      <c r="BA34" s="149"/>
      <c r="BB34" s="10" t="str">
        <f>IF(AZ7="","",IF(BB33="E","E",BB32-BB33))</f>
        <v/>
      </c>
      <c r="BD34" s="147" t="s">
        <v>146</v>
      </c>
      <c r="BE34" s="148"/>
      <c r="BF34" s="149"/>
      <c r="BG34" s="10" t="str">
        <f>IF(BE7="","",IF(BG33="E","E",BG32-BG33))</f>
        <v/>
      </c>
      <c r="BI34" s="147" t="s">
        <v>146</v>
      </c>
      <c r="BJ34" s="148"/>
      <c r="BK34" s="149"/>
      <c r="BL34" s="10" t="str">
        <f>IF(BJ7="","",IF(BL33="E","E",BL32-BL33))</f>
        <v/>
      </c>
      <c r="BN34" s="147" t="s">
        <v>146</v>
      </c>
      <c r="BO34" s="148"/>
      <c r="BP34" s="149"/>
      <c r="BQ34" s="10" t="str">
        <f>IF(BO7="","",IF(BQ33="E","E",BQ32-BQ33))</f>
        <v/>
      </c>
      <c r="BS34" s="147" t="s">
        <v>146</v>
      </c>
      <c r="BT34" s="148"/>
      <c r="BU34" s="149"/>
      <c r="BV34" s="10" t="str">
        <f>IF(BT7="","",IF(BV33="E","E",BV32-BV33))</f>
        <v/>
      </c>
      <c r="BX34" s="147" t="s">
        <v>146</v>
      </c>
      <c r="BY34" s="148"/>
      <c r="BZ34" s="149"/>
      <c r="CA34" s="10" t="str">
        <f>IF(BY7="","",IF(CA33="E","E",CA32-CA33))</f>
        <v/>
      </c>
      <c r="CC34" s="147" t="s">
        <v>146</v>
      </c>
      <c r="CD34" s="148"/>
      <c r="CE34" s="149"/>
      <c r="CF34" s="10" t="str">
        <f>IF(CD7="","",IF(CF33="E","E",CF32-CF33))</f>
        <v/>
      </c>
      <c r="CH34" s="147" t="s">
        <v>146</v>
      </c>
      <c r="CI34" s="148"/>
      <c r="CJ34" s="149"/>
      <c r="CK34" s="10" t="str">
        <f>IF(CI7="","",IF(CK33="E","E",CK32-CK33))</f>
        <v/>
      </c>
      <c r="CM34" s="147" t="s">
        <v>146</v>
      </c>
      <c r="CN34" s="148"/>
      <c r="CO34" s="149"/>
      <c r="CP34" s="10" t="str">
        <f>IF(CN7="","",IF(CP33="E","E",CP32-CP33))</f>
        <v/>
      </c>
      <c r="CR34" s="147" t="s">
        <v>146</v>
      </c>
      <c r="CS34" s="148"/>
      <c r="CT34" s="149"/>
      <c r="CU34" s="10" t="str">
        <f>IF(CS7="","",IF(CU33="E","E",CU32-CU33))</f>
        <v/>
      </c>
      <c r="CW34" s="147" t="s">
        <v>146</v>
      </c>
      <c r="CX34" s="148"/>
      <c r="CY34" s="149"/>
      <c r="CZ34" s="10" t="str">
        <f>IF(CX7="","",IF(CZ33="E","E",CZ32-CZ33))</f>
        <v/>
      </c>
      <c r="DB34" s="147" t="s">
        <v>146</v>
      </c>
      <c r="DC34" s="148"/>
      <c r="DD34" s="149"/>
      <c r="DE34" s="10" t="str">
        <f>IF(DC7="","",IF(DE33="E","E",DE32-DE33))</f>
        <v/>
      </c>
      <c r="DG34" s="147" t="s">
        <v>146</v>
      </c>
      <c r="DH34" s="148"/>
      <c r="DI34" s="149"/>
      <c r="DJ34" s="10" t="str">
        <f>IF(DH7="","",IF(DJ33="E","E",DJ32-DJ33))</f>
        <v/>
      </c>
      <c r="DL34" s="147" t="s">
        <v>146</v>
      </c>
      <c r="DM34" s="148"/>
      <c r="DN34" s="149"/>
      <c r="DO34" s="10" t="str">
        <f>IF(DM7="","",IF(DO33="E","E",DO32-DO33))</f>
        <v/>
      </c>
      <c r="DQ34" s="147" t="s">
        <v>146</v>
      </c>
      <c r="DR34" s="148"/>
      <c r="DS34" s="149"/>
      <c r="DT34" s="10" t="str">
        <f>IF(DR7="","",IF(DT33="E","E",DT32-DT33))</f>
        <v/>
      </c>
      <c r="DV34" s="147" t="s">
        <v>146</v>
      </c>
      <c r="DW34" s="148"/>
      <c r="DX34" s="149"/>
      <c r="DY34" s="10" t="str">
        <f>IF(DW7="","",IF(DY33="E","E",DY32-DY33))</f>
        <v/>
      </c>
      <c r="EA34" s="147" t="s">
        <v>146</v>
      </c>
      <c r="EB34" s="148"/>
      <c r="EC34" s="149"/>
      <c r="ED34" s="10" t="str">
        <f>IF(EB7="","",IF(ED33="E","E",ED32-ED33))</f>
        <v/>
      </c>
      <c r="EF34" s="147" t="s">
        <v>146</v>
      </c>
      <c r="EG34" s="148"/>
      <c r="EH34" s="149"/>
      <c r="EI34" s="10" t="str">
        <f>IF(EG7="","",IF(EI33="E","E",EI32-EI33))</f>
        <v/>
      </c>
      <c r="EK34" s="147" t="s">
        <v>146</v>
      </c>
      <c r="EL34" s="148"/>
      <c r="EM34" s="149"/>
      <c r="EN34" s="10" t="str">
        <f>IF(EL7="","",IF(EN33="E","E",EN32-EN33))</f>
        <v/>
      </c>
      <c r="EP34" s="147" t="s">
        <v>146</v>
      </c>
      <c r="EQ34" s="148"/>
      <c r="ER34" s="149"/>
      <c r="ES34" s="10" t="str">
        <f>IF(EQ7="","",IF(ES33="E","E",ES32-ES33))</f>
        <v/>
      </c>
      <c r="EU34" s="147" t="s">
        <v>146</v>
      </c>
      <c r="EV34" s="148"/>
      <c r="EW34" s="149"/>
      <c r="EX34" s="10" t="str">
        <f>IF(EV7="","",IF(EX33="E","E",EX32-EX33))</f>
        <v/>
      </c>
      <c r="EZ34" s="147" t="s">
        <v>146</v>
      </c>
      <c r="FA34" s="148"/>
      <c r="FB34" s="149"/>
      <c r="FC34" s="10" t="str">
        <f>IF(FA7="","",IF(FC33="E","E",FC32-FC33))</f>
        <v/>
      </c>
      <c r="FE34" s="147" t="s">
        <v>146</v>
      </c>
      <c r="FF34" s="148"/>
      <c r="FG34" s="149"/>
      <c r="FH34" s="10" t="str">
        <f>IF(FF7="","",IF(FH33="E","E",FH32-FH33))</f>
        <v/>
      </c>
      <c r="FJ34" s="147" t="s">
        <v>146</v>
      </c>
      <c r="FK34" s="148"/>
      <c r="FL34" s="149"/>
      <c r="FM34" s="10" t="str">
        <f>IF(FK7="","",IF(FM33="E","E",FM32-FM33))</f>
        <v/>
      </c>
      <c r="FO34" s="147" t="s">
        <v>146</v>
      </c>
      <c r="FP34" s="148"/>
      <c r="FQ34" s="149"/>
      <c r="FR34" s="10" t="str">
        <f>IF(FP7="","",IF(FR33="E","E",FR32-FR33))</f>
        <v/>
      </c>
      <c r="FT34" s="147" t="s">
        <v>146</v>
      </c>
      <c r="FU34" s="148"/>
      <c r="FV34" s="149"/>
      <c r="FW34" s="10" t="str">
        <f>IF(FU7="","",IF(FW33="E","E",FW32-FW33))</f>
        <v/>
      </c>
      <c r="FY34" s="147" t="s">
        <v>146</v>
      </c>
      <c r="FZ34" s="148"/>
      <c r="GA34" s="149"/>
      <c r="GB34" s="10" t="str">
        <f>IF(FZ7="","",IF(GB33="E","E",GB32-GB33))</f>
        <v/>
      </c>
      <c r="GD34" s="147" t="s">
        <v>146</v>
      </c>
      <c r="GE34" s="148"/>
      <c r="GF34" s="149"/>
      <c r="GG34" s="10" t="str">
        <f>IF(GE7="","",IF(GG33="E","E",GG32-GG33))</f>
        <v/>
      </c>
      <c r="GI34" s="147" t="s">
        <v>146</v>
      </c>
      <c r="GJ34" s="148"/>
      <c r="GK34" s="149"/>
      <c r="GL34" s="10" t="str">
        <f>IF(GJ7="","",IF(GL33="E","E",GL32-GL33))</f>
        <v/>
      </c>
      <c r="GN34" s="147" t="s">
        <v>146</v>
      </c>
      <c r="GO34" s="148"/>
      <c r="GP34" s="149"/>
      <c r="GQ34" s="10" t="str">
        <f>IF(GO7="","",IF(GQ33="E","E",GQ32-GQ33))</f>
        <v/>
      </c>
    </row>
  </sheetData>
  <mergeCells count="200">
    <mergeCell ref="CT3:CU3"/>
    <mergeCell ref="CT4:CU4"/>
    <mergeCell ref="CR32:CT32"/>
    <mergeCell ref="CR33:CT33"/>
    <mergeCell ref="CR34:CT34"/>
    <mergeCell ref="CJ3:CK3"/>
    <mergeCell ref="CJ4:CK4"/>
    <mergeCell ref="CH32:CJ32"/>
    <mergeCell ref="CH33:CJ33"/>
    <mergeCell ref="CH34:CJ34"/>
    <mergeCell ref="CO3:CP3"/>
    <mergeCell ref="CO4:CP4"/>
    <mergeCell ref="CM32:CO32"/>
    <mergeCell ref="CM33:CO33"/>
    <mergeCell ref="CM34:CO34"/>
    <mergeCell ref="CE3:CF3"/>
    <mergeCell ref="CE4:CF4"/>
    <mergeCell ref="CC32:CE32"/>
    <mergeCell ref="CC33:CE33"/>
    <mergeCell ref="CC34:CE34"/>
    <mergeCell ref="GK3:GL3"/>
    <mergeCell ref="GK4:GL4"/>
    <mergeCell ref="GI32:GK32"/>
    <mergeCell ref="GI33:GK33"/>
    <mergeCell ref="GI34:GK34"/>
    <mergeCell ref="FQ3:FR3"/>
    <mergeCell ref="FQ4:FR4"/>
    <mergeCell ref="FO32:FQ32"/>
    <mergeCell ref="FO33:FQ33"/>
    <mergeCell ref="FO34:FQ34"/>
    <mergeCell ref="FV3:FW3"/>
    <mergeCell ref="FV4:FW4"/>
    <mergeCell ref="FT32:FV32"/>
    <mergeCell ref="FT33:FV33"/>
    <mergeCell ref="FT34:FV34"/>
    <mergeCell ref="FG3:FH3"/>
    <mergeCell ref="FG4:FH4"/>
    <mergeCell ref="FE32:FG32"/>
    <mergeCell ref="FE33:FG33"/>
    <mergeCell ref="GP3:GQ3"/>
    <mergeCell ref="GP4:GQ4"/>
    <mergeCell ref="GN32:GP32"/>
    <mergeCell ref="GN33:GP33"/>
    <mergeCell ref="GN34:GP34"/>
    <mergeCell ref="GA3:GB3"/>
    <mergeCell ref="GA4:GB4"/>
    <mergeCell ref="FY32:GA32"/>
    <mergeCell ref="FY33:GA33"/>
    <mergeCell ref="FY34:GA34"/>
    <mergeCell ref="GF3:GG3"/>
    <mergeCell ref="GF4:GG4"/>
    <mergeCell ref="GD32:GF32"/>
    <mergeCell ref="GD33:GF33"/>
    <mergeCell ref="GD34:GF34"/>
    <mergeCell ref="FE34:FG34"/>
    <mergeCell ref="FL3:FM3"/>
    <mergeCell ref="FL4:FM4"/>
    <mergeCell ref="FJ32:FL32"/>
    <mergeCell ref="FJ33:FL33"/>
    <mergeCell ref="FJ34:FL34"/>
    <mergeCell ref="EW3:EX3"/>
    <mergeCell ref="EW4:EX4"/>
    <mergeCell ref="EU32:EW32"/>
    <mergeCell ref="EU33:EW33"/>
    <mergeCell ref="EU34:EW34"/>
    <mergeCell ref="FB3:FC3"/>
    <mergeCell ref="FB4:FC4"/>
    <mergeCell ref="EZ32:FB32"/>
    <mergeCell ref="EZ33:FB33"/>
    <mergeCell ref="EZ34:FB34"/>
    <mergeCell ref="EM3:EN3"/>
    <mergeCell ref="EM4:EN4"/>
    <mergeCell ref="EK32:EM32"/>
    <mergeCell ref="EK33:EM33"/>
    <mergeCell ref="EK34:EM34"/>
    <mergeCell ref="ER3:ES3"/>
    <mergeCell ref="ER4:ES4"/>
    <mergeCell ref="EP32:ER32"/>
    <mergeCell ref="EP33:ER33"/>
    <mergeCell ref="EP34:ER34"/>
    <mergeCell ref="EC3:ED3"/>
    <mergeCell ref="EC4:ED4"/>
    <mergeCell ref="EA32:EC32"/>
    <mergeCell ref="EA33:EC33"/>
    <mergeCell ref="EA34:EC34"/>
    <mergeCell ref="EH3:EI3"/>
    <mergeCell ref="EH4:EI4"/>
    <mergeCell ref="EF32:EH32"/>
    <mergeCell ref="EF33:EH33"/>
    <mergeCell ref="EF34:EH34"/>
    <mergeCell ref="DS3:DT3"/>
    <mergeCell ref="DS4:DT4"/>
    <mergeCell ref="DQ32:DS32"/>
    <mergeCell ref="DQ33:DS33"/>
    <mergeCell ref="DQ34:DS34"/>
    <mergeCell ref="DX3:DY3"/>
    <mergeCell ref="DX4:DY4"/>
    <mergeCell ref="DV32:DX32"/>
    <mergeCell ref="DV33:DX33"/>
    <mergeCell ref="DV34:DX34"/>
    <mergeCell ref="DI3:DJ3"/>
    <mergeCell ref="DI4:DJ4"/>
    <mergeCell ref="DG32:DI32"/>
    <mergeCell ref="DG33:DI33"/>
    <mergeCell ref="DG34:DI34"/>
    <mergeCell ref="DN3:DO3"/>
    <mergeCell ref="DN4:DO4"/>
    <mergeCell ref="DL32:DN32"/>
    <mergeCell ref="DL33:DN33"/>
    <mergeCell ref="DL34:DN34"/>
    <mergeCell ref="CY3:CZ3"/>
    <mergeCell ref="CY4:CZ4"/>
    <mergeCell ref="CW32:CY32"/>
    <mergeCell ref="CW33:CY33"/>
    <mergeCell ref="CW34:CY34"/>
    <mergeCell ref="DD3:DE3"/>
    <mergeCell ref="DD4:DE4"/>
    <mergeCell ref="DB32:DD32"/>
    <mergeCell ref="DB33:DD33"/>
    <mergeCell ref="DB34:DD34"/>
    <mergeCell ref="BU3:BV3"/>
    <mergeCell ref="BU4:BV4"/>
    <mergeCell ref="BS32:BU32"/>
    <mergeCell ref="BS33:BU33"/>
    <mergeCell ref="BS34:BU34"/>
    <mergeCell ref="BZ3:CA3"/>
    <mergeCell ref="BZ4:CA4"/>
    <mergeCell ref="BX32:BZ32"/>
    <mergeCell ref="BX33:BZ33"/>
    <mergeCell ref="BX34:BZ34"/>
    <mergeCell ref="BK3:BL3"/>
    <mergeCell ref="BK4:BL4"/>
    <mergeCell ref="BI32:BK32"/>
    <mergeCell ref="BI33:BK33"/>
    <mergeCell ref="BI34:BK34"/>
    <mergeCell ref="BP3:BQ3"/>
    <mergeCell ref="BP4:BQ4"/>
    <mergeCell ref="BN32:BP32"/>
    <mergeCell ref="BN33:BP33"/>
    <mergeCell ref="BN34:BP34"/>
    <mergeCell ref="BA3:BB3"/>
    <mergeCell ref="BA4:BB4"/>
    <mergeCell ref="AY32:BA32"/>
    <mergeCell ref="AY33:BA33"/>
    <mergeCell ref="AY34:BA34"/>
    <mergeCell ref="BF3:BG3"/>
    <mergeCell ref="BF4:BG4"/>
    <mergeCell ref="BD32:BF32"/>
    <mergeCell ref="BD33:BF33"/>
    <mergeCell ref="BD34:BF34"/>
    <mergeCell ref="AQ3:AR3"/>
    <mergeCell ref="AQ4:AR4"/>
    <mergeCell ref="AO32:AQ32"/>
    <mergeCell ref="AO33:AQ33"/>
    <mergeCell ref="AO34:AQ34"/>
    <mergeCell ref="AV3:AW3"/>
    <mergeCell ref="AV4:AW4"/>
    <mergeCell ref="AT32:AV32"/>
    <mergeCell ref="AT33:AV33"/>
    <mergeCell ref="AT34:AV34"/>
    <mergeCell ref="AG3:AH3"/>
    <mergeCell ref="AG4:AH4"/>
    <mergeCell ref="AE32:AG32"/>
    <mergeCell ref="AE33:AG33"/>
    <mergeCell ref="AE34:AG34"/>
    <mergeCell ref="AL3:AM3"/>
    <mergeCell ref="AL4:AM4"/>
    <mergeCell ref="AJ32:AL32"/>
    <mergeCell ref="AJ33:AL33"/>
    <mergeCell ref="AJ34:AL34"/>
    <mergeCell ref="W3:X3"/>
    <mergeCell ref="W4:X4"/>
    <mergeCell ref="U32:W32"/>
    <mergeCell ref="U33:W33"/>
    <mergeCell ref="U34:W34"/>
    <mergeCell ref="AB3:AC3"/>
    <mergeCell ref="AB4:AC4"/>
    <mergeCell ref="Z32:AB32"/>
    <mergeCell ref="Z33:AB33"/>
    <mergeCell ref="Z34:AB34"/>
    <mergeCell ref="M3:N3"/>
    <mergeCell ref="M4:N4"/>
    <mergeCell ref="K32:M32"/>
    <mergeCell ref="K33:M33"/>
    <mergeCell ref="K34:M34"/>
    <mergeCell ref="R3:S3"/>
    <mergeCell ref="R4:S4"/>
    <mergeCell ref="P32:R32"/>
    <mergeCell ref="P33:R33"/>
    <mergeCell ref="P34:R34"/>
    <mergeCell ref="H3:I3"/>
    <mergeCell ref="H4:I4"/>
    <mergeCell ref="F32:H32"/>
    <mergeCell ref="F33:H33"/>
    <mergeCell ref="F34:H34"/>
    <mergeCell ref="A32:C32"/>
    <mergeCell ref="A33:C33"/>
    <mergeCell ref="A34:C34"/>
    <mergeCell ref="C3:D3"/>
    <mergeCell ref="C4:D4"/>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0BE0C3-9F81-4E04-821E-B4EB94502B3E}">
          <x14:formula1>
            <xm:f>Instructions!$C$260:$C$279</xm:f>
          </x14:formula1>
          <xm:sqref>D2 I2 CU2 CP2 CK2 CF2 GQ2 GL2 GG2 GB2 FW2 FR2 FM2 FH2 FC2 EX2 ES2 EN2 EI2 ED2 DY2 DT2 DO2 DJ2 DE2 CZ2 CA2 BV2 BQ2 BL2 BG2 BB2 AW2 AR2 AM2 AH2 AC2 X2 S2 N2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9B2F-AC81-4858-B3E8-40E76C9F2DCF}">
  <dimension ref="A1:N52"/>
  <sheetViews>
    <sheetView workbookViewId="0">
      <pane ySplit="2" topLeftCell="A3" activePane="bottomLeft" state="frozen"/>
      <selection pane="bottomLeft" activeCell="P22" sqref="P22"/>
    </sheetView>
  </sheetViews>
  <sheetFormatPr defaultColWidth="9.109375" defaultRowHeight="14.4" x14ac:dyDescent="0.3"/>
  <cols>
    <col min="1" max="1" width="5.109375" style="1" customWidth="1"/>
    <col min="2" max="2" width="13.6640625" style="1" bestFit="1" customWidth="1"/>
    <col min="3" max="3" width="9.109375" style="1"/>
    <col min="4" max="4" width="2.5546875" style="1" customWidth="1"/>
    <col min="5" max="8" width="9.109375" style="1"/>
    <col min="9" max="9" width="2.88671875" style="1" customWidth="1"/>
    <col min="10" max="10" width="9.109375" style="1"/>
    <col min="11" max="11" width="2.6640625" style="1" customWidth="1"/>
    <col min="12" max="12" width="9.109375" style="1"/>
    <col min="13" max="13" width="2.5546875" style="1" customWidth="1"/>
    <col min="14" max="16384" width="9.109375" style="1"/>
  </cols>
  <sheetData>
    <row r="1" spans="1:14" ht="31.8" thickBot="1" x14ac:dyDescent="0.35">
      <c r="A1" s="121" t="str">
        <f>IF(Instructions!C8="","",Instructions!C8)</f>
        <v/>
      </c>
      <c r="B1" s="122"/>
      <c r="C1" s="122"/>
      <c r="D1" s="122"/>
      <c r="E1" s="122"/>
      <c r="F1" s="122"/>
      <c r="G1" s="122"/>
      <c r="H1" s="122"/>
      <c r="I1" s="122"/>
      <c r="J1" s="122"/>
      <c r="K1" s="122"/>
      <c r="L1" s="122"/>
      <c r="M1" s="122"/>
      <c r="N1" s="123"/>
    </row>
    <row r="2" spans="1:14" x14ac:dyDescent="0.3">
      <c r="A2" s="100" t="s">
        <v>124</v>
      </c>
      <c r="B2" s="100" t="s">
        <v>143</v>
      </c>
      <c r="C2" s="100" t="s">
        <v>144</v>
      </c>
      <c r="D2" s="101"/>
      <c r="E2" s="100" t="s">
        <v>159</v>
      </c>
      <c r="F2" s="100" t="s">
        <v>160</v>
      </c>
      <c r="G2" s="100" t="s">
        <v>161</v>
      </c>
      <c r="H2" s="100" t="s">
        <v>162</v>
      </c>
      <c r="I2" s="101"/>
      <c r="J2" s="100" t="s">
        <v>163</v>
      </c>
      <c r="K2" s="101"/>
      <c r="L2" s="100" t="s">
        <v>164</v>
      </c>
      <c r="M2" s="101"/>
      <c r="N2" s="100" t="s">
        <v>152</v>
      </c>
    </row>
    <row r="3" spans="1:14" x14ac:dyDescent="0.3">
      <c r="A3" s="3" t="str">
        <f>IF(Teams!A4="","",Teams!A4)</f>
        <v/>
      </c>
      <c r="B3" s="3" t="str">
        <f>IF(Teams!B4="","",Teams!B4)</f>
        <v/>
      </c>
      <c r="C3" s="3" t="str">
        <f>IF(Teams!H4="","",Teams!H4)</f>
        <v/>
      </c>
      <c r="D3" s="9"/>
      <c r="E3" s="30" t="str">
        <f>IF('Ride 1'!C$4="","",'Ride 1'!C$4)</f>
        <v/>
      </c>
      <c r="F3" s="30" t="str">
        <f>IF('Ride 2'!C$4="","",'Ride 2'!C$4)</f>
        <v/>
      </c>
      <c r="G3" s="30" t="str">
        <f>IF('Ride 3'!C$4="","",'Ride 3'!C$4)</f>
        <v/>
      </c>
      <c r="H3" s="30" t="str">
        <f>IF(Musical!C$4="","",Musical!C$4)</f>
        <v/>
      </c>
      <c r="I3" s="9"/>
      <c r="J3" s="103" t="str">
        <f>IF(Teams!U4="","",Teams!U4)</f>
        <v/>
      </c>
      <c r="K3" s="9"/>
      <c r="L3" s="103" t="str">
        <f>IF(Teams!J4="","",Teams!J4)</f>
        <v/>
      </c>
      <c r="M3" s="9"/>
      <c r="N3" s="102" t="str">
        <f>IF(A3="","",SUM(E3:H3,J3,L3))</f>
        <v/>
      </c>
    </row>
    <row r="4" spans="1:14" x14ac:dyDescent="0.3">
      <c r="A4" s="3" t="str">
        <f>IF(Teams!A5="","",Teams!A5)</f>
        <v/>
      </c>
      <c r="B4" s="3" t="str">
        <f>IF(Teams!B5="","",Teams!B5)</f>
        <v/>
      </c>
      <c r="C4" s="3" t="str">
        <f>IF(Teams!H5="","",Teams!H5)</f>
        <v/>
      </c>
      <c r="D4" s="9"/>
      <c r="E4" s="30" t="str">
        <f>IF('Ride 1'!H$4="","",'Ride 1'!H$4)</f>
        <v/>
      </c>
      <c r="F4" s="30" t="str">
        <f>IF('Ride 2'!H$4="","",'Ride 2'!H$4)</f>
        <v/>
      </c>
      <c r="G4" s="30" t="str">
        <f>IF('Ride 3'!H$4="","",'Ride 3'!H$4)</f>
        <v/>
      </c>
      <c r="H4" s="30" t="str">
        <f>IF(Musical!H$4="","",Musical!H$4)</f>
        <v/>
      </c>
      <c r="I4" s="9"/>
      <c r="J4" s="103" t="str">
        <f>IF(Teams!U5="","",Teams!U5)</f>
        <v/>
      </c>
      <c r="K4" s="9"/>
      <c r="L4" s="103" t="str">
        <f>IF(Teams!J5="","",Teams!J5)</f>
        <v/>
      </c>
      <c r="M4" s="9"/>
      <c r="N4" s="102" t="str">
        <f>IF(A4="","",SUM(E4:H4,J4,L4))</f>
        <v/>
      </c>
    </row>
    <row r="5" spans="1:14" x14ac:dyDescent="0.3">
      <c r="A5" s="3" t="str">
        <f>IF(Teams!A6="","",Teams!A6)</f>
        <v/>
      </c>
      <c r="B5" s="3" t="str">
        <f>IF(Teams!B6="","",Teams!B6)</f>
        <v/>
      </c>
      <c r="C5" s="3" t="str">
        <f>IF(Teams!H6="","",Teams!H6)</f>
        <v/>
      </c>
      <c r="D5" s="9"/>
      <c r="E5" s="30" t="str">
        <f>IF('Ride 1'!M$4="","",'Ride 1'!M$4)</f>
        <v/>
      </c>
      <c r="F5" s="30" t="str">
        <f>IF('Ride 2'!M$4="","",'Ride 2'!M$4)</f>
        <v/>
      </c>
      <c r="G5" s="30" t="str">
        <f>IF('Ride 3'!M$4="","",'Ride 3'!M$4)</f>
        <v/>
      </c>
      <c r="H5" s="30" t="str">
        <f>IF(Musical!M$4="","",Musical!M$4)</f>
        <v/>
      </c>
      <c r="I5" s="9"/>
      <c r="J5" s="103" t="str">
        <f>IF(Teams!U6="","",Teams!U6)</f>
        <v/>
      </c>
      <c r="K5" s="9"/>
      <c r="L5" s="103" t="str">
        <f>IF(Teams!J6="","",Teams!J6)</f>
        <v/>
      </c>
      <c r="M5" s="9"/>
      <c r="N5" s="102" t="str">
        <f t="shared" ref="N5:N42" si="0">IF(A5="","",SUM(E5:H5,J5,L5))</f>
        <v/>
      </c>
    </row>
    <row r="6" spans="1:14" x14ac:dyDescent="0.3">
      <c r="A6" s="3" t="str">
        <f>IF(Teams!A7="","",Teams!A7)</f>
        <v/>
      </c>
      <c r="B6" s="3" t="str">
        <f>IF(Teams!B7="","",Teams!B7)</f>
        <v/>
      </c>
      <c r="C6" s="3" t="str">
        <f>IF(Teams!H7="","",Teams!H7)</f>
        <v/>
      </c>
      <c r="D6" s="9"/>
      <c r="E6" s="30" t="str">
        <f>IF('Ride 1'!R$4="","",'Ride 1'!R$4)</f>
        <v/>
      </c>
      <c r="F6" s="30" t="str">
        <f>IF('Ride 2'!R$4="","",'Ride 2'!R$4)</f>
        <v/>
      </c>
      <c r="G6" s="30" t="str">
        <f>IF('Ride 3'!R$4="","",'Ride 3'!R$4)</f>
        <v/>
      </c>
      <c r="H6" s="30" t="str">
        <f>IF(Musical!R$4="","",Musical!R$4)</f>
        <v/>
      </c>
      <c r="I6" s="9"/>
      <c r="J6" s="103" t="str">
        <f>IF(Teams!U7="","",Teams!U7)</f>
        <v/>
      </c>
      <c r="K6" s="9"/>
      <c r="L6" s="103" t="str">
        <f>IF(Teams!J7="","",Teams!J7)</f>
        <v/>
      </c>
      <c r="M6" s="9"/>
      <c r="N6" s="102" t="str">
        <f t="shared" si="0"/>
        <v/>
      </c>
    </row>
    <row r="7" spans="1:14" x14ac:dyDescent="0.3">
      <c r="A7" s="3" t="str">
        <f>IF(Teams!A12="","",Teams!A12)</f>
        <v/>
      </c>
      <c r="B7" s="3" t="str">
        <f>IF(Teams!B12="","",Teams!B12)</f>
        <v/>
      </c>
      <c r="C7" s="3" t="str">
        <f>IF(Teams!H12="","",Teams!H12)</f>
        <v/>
      </c>
      <c r="D7" s="9"/>
      <c r="E7" s="30" t="str">
        <f>IF('Ride 1'!W$4="","",'Ride 1'!W$4)</f>
        <v/>
      </c>
      <c r="F7" s="30" t="str">
        <f>IF('Ride 2'!W$4="","",'Ride 2'!W$4)</f>
        <v/>
      </c>
      <c r="G7" s="30" t="str">
        <f>IF('Ride 3'!W$4="","",'Ride 3'!W$4)</f>
        <v/>
      </c>
      <c r="H7" s="30" t="str">
        <f>IF(Musical!W$4="","",Musical!W$4)</f>
        <v/>
      </c>
      <c r="I7" s="9"/>
      <c r="J7" s="103" t="str">
        <f>IF(Teams!U12="","",Teams!U12)</f>
        <v/>
      </c>
      <c r="K7" s="9"/>
      <c r="L7" s="103" t="str">
        <f>IF(Teams!J12="","",Teams!J12)</f>
        <v/>
      </c>
      <c r="M7" s="9"/>
      <c r="N7" s="102" t="str">
        <f t="shared" si="0"/>
        <v/>
      </c>
    </row>
    <row r="8" spans="1:14" x14ac:dyDescent="0.3">
      <c r="A8" s="3" t="str">
        <f>IF(Teams!A13="","",Teams!A13)</f>
        <v/>
      </c>
      <c r="B8" s="3" t="str">
        <f>IF(Teams!B13="","",Teams!B13)</f>
        <v/>
      </c>
      <c r="C8" s="3" t="str">
        <f>IF(Teams!H13="","",Teams!H13)</f>
        <v/>
      </c>
      <c r="D8" s="9"/>
      <c r="E8" s="30" t="str">
        <f>IF('Ride 1'!AB$4="","",'Ride 1'!AB$4)</f>
        <v/>
      </c>
      <c r="F8" s="30" t="str">
        <f>IF('Ride 2'!AB$4="","",'Ride 2'!AB$4)</f>
        <v/>
      </c>
      <c r="G8" s="30" t="str">
        <f>IF('Ride 3'!AB$4="","",'Ride 3'!AB$4)</f>
        <v/>
      </c>
      <c r="H8" s="30" t="str">
        <f>IF(Musical!AB$4="","",Musical!AB$4)</f>
        <v/>
      </c>
      <c r="I8" s="9"/>
      <c r="J8" s="103" t="str">
        <f>IF(Teams!U13="","",Teams!U13)</f>
        <v/>
      </c>
      <c r="K8" s="9"/>
      <c r="L8" s="103" t="str">
        <f>IF(Teams!J13="","",Teams!J13)</f>
        <v/>
      </c>
      <c r="M8" s="9"/>
      <c r="N8" s="102" t="str">
        <f t="shared" si="0"/>
        <v/>
      </c>
    </row>
    <row r="9" spans="1:14" x14ac:dyDescent="0.3">
      <c r="A9" s="3" t="str">
        <f>IF(Teams!A14="","",Teams!A14)</f>
        <v/>
      </c>
      <c r="B9" s="3" t="str">
        <f>IF(Teams!B14="","",Teams!B14)</f>
        <v/>
      </c>
      <c r="C9" s="3" t="str">
        <f>IF(Teams!H14="","",Teams!H14)</f>
        <v/>
      </c>
      <c r="D9" s="9"/>
      <c r="E9" s="30" t="str">
        <f>IF('Ride 1'!AG$4="","",'Ride 1'!AG$4)</f>
        <v/>
      </c>
      <c r="F9" s="30" t="str">
        <f>IF('Ride 2'!AG$4="","",'Ride 2'!AG$4)</f>
        <v/>
      </c>
      <c r="G9" s="30" t="str">
        <f>IF('Ride 3'!AG$4="","",'Ride 3'!AG$4)</f>
        <v/>
      </c>
      <c r="H9" s="30" t="str">
        <f>IF(Musical!AG$4="","",Musical!AG$4)</f>
        <v/>
      </c>
      <c r="I9" s="9"/>
      <c r="J9" s="103" t="str">
        <f>IF(Teams!U14="","",Teams!U14)</f>
        <v/>
      </c>
      <c r="K9" s="9"/>
      <c r="L9" s="103" t="str">
        <f>IF(Teams!J14="","",Teams!J14)</f>
        <v/>
      </c>
      <c r="M9" s="9"/>
      <c r="N9" s="102" t="str">
        <f t="shared" si="0"/>
        <v/>
      </c>
    </row>
    <row r="10" spans="1:14" x14ac:dyDescent="0.3">
      <c r="A10" s="3" t="str">
        <f>IF(Teams!A15="","",Teams!A15)</f>
        <v/>
      </c>
      <c r="B10" s="3" t="str">
        <f>IF(Teams!B15="","",Teams!B15)</f>
        <v/>
      </c>
      <c r="C10" s="3" t="str">
        <f>IF(Teams!H15="","",Teams!H15)</f>
        <v/>
      </c>
      <c r="D10" s="9"/>
      <c r="E10" s="30" t="str">
        <f>IF('Ride 1'!AL$4="","",'Ride 1'!AL$4)</f>
        <v/>
      </c>
      <c r="F10" s="30" t="str">
        <f>IF('Ride 2'!AL$4="","",'Ride 2'!AL$4)</f>
        <v/>
      </c>
      <c r="G10" s="30" t="str">
        <f>IF('Ride 3'!AL$4="","",'Ride 3'!AL$4)</f>
        <v/>
      </c>
      <c r="H10" s="30" t="str">
        <f>IF(Musical!AL$4="","",Musical!AL$4)</f>
        <v/>
      </c>
      <c r="I10" s="9"/>
      <c r="J10" s="103" t="str">
        <f>IF(Teams!U15="","",Teams!U15)</f>
        <v/>
      </c>
      <c r="K10" s="9"/>
      <c r="L10" s="103" t="str">
        <f>IF(Teams!J15="","",Teams!J15)</f>
        <v/>
      </c>
      <c r="M10" s="9"/>
      <c r="N10" s="102" t="str">
        <f t="shared" si="0"/>
        <v/>
      </c>
    </row>
    <row r="11" spans="1:14" x14ac:dyDescent="0.3">
      <c r="A11" s="3" t="str">
        <f>IF(Teams!A20="","",Teams!A20)</f>
        <v/>
      </c>
      <c r="B11" s="3" t="str">
        <f>IF(Teams!B20="","",Teams!B20)</f>
        <v/>
      </c>
      <c r="C11" s="3" t="str">
        <f>IF(Teams!H20="","",Teams!H20)</f>
        <v/>
      </c>
      <c r="D11" s="9"/>
      <c r="E11" s="30" t="str">
        <f>IF('Ride 1'!AQ$4="","",'Ride 1'!AQ$4)</f>
        <v/>
      </c>
      <c r="F11" s="30" t="str">
        <f>IF('Ride 2'!AQ$4="","",'Ride 2'!AQ$4)</f>
        <v/>
      </c>
      <c r="G11" s="30" t="str">
        <f>IF('Ride 3'!AQ$4="","",'Ride 3'!AQ$4)</f>
        <v/>
      </c>
      <c r="H11" s="30" t="str">
        <f>IF(Musical!AQ$4="","",Musical!AQ$4)</f>
        <v/>
      </c>
      <c r="I11" s="9"/>
      <c r="J11" s="103" t="str">
        <f>IF(Teams!U20="","",Teams!U20)</f>
        <v/>
      </c>
      <c r="K11" s="9"/>
      <c r="L11" s="103" t="str">
        <f>IF(Teams!J20="","",Teams!J20)</f>
        <v/>
      </c>
      <c r="M11" s="9"/>
      <c r="N11" s="102" t="str">
        <f t="shared" si="0"/>
        <v/>
      </c>
    </row>
    <row r="12" spans="1:14" x14ac:dyDescent="0.3">
      <c r="A12" s="3" t="str">
        <f>IF(Teams!A21="","",Teams!A21)</f>
        <v/>
      </c>
      <c r="B12" s="3" t="str">
        <f>IF(Teams!B21="","",Teams!B21)</f>
        <v/>
      </c>
      <c r="C12" s="3" t="str">
        <f>IF(Teams!H21="","",Teams!H21)</f>
        <v/>
      </c>
      <c r="D12" s="9"/>
      <c r="E12" s="30" t="str">
        <f>IF('Ride 1'!AV$4="","",'Ride 1'!AV$4)</f>
        <v/>
      </c>
      <c r="F12" s="30" t="str">
        <f>IF('Ride 2'!AV$4="","",'Ride 2'!AV$4)</f>
        <v/>
      </c>
      <c r="G12" s="30" t="str">
        <f>IF('Ride 3'!AV$4="","",'Ride 3'!AV$4)</f>
        <v/>
      </c>
      <c r="H12" s="30" t="str">
        <f>IF(Musical!AV$4="","",Musical!AV$4)</f>
        <v/>
      </c>
      <c r="I12" s="9"/>
      <c r="J12" s="103" t="str">
        <f>IF(Teams!U21="","",Teams!U21)</f>
        <v/>
      </c>
      <c r="K12" s="9"/>
      <c r="L12" s="103" t="str">
        <f>IF(Teams!J21="","",Teams!J21)</f>
        <v/>
      </c>
      <c r="M12" s="9"/>
      <c r="N12" s="102" t="str">
        <f t="shared" si="0"/>
        <v/>
      </c>
    </row>
    <row r="13" spans="1:14" x14ac:dyDescent="0.3">
      <c r="A13" s="3" t="str">
        <f>IF(Teams!A22="","",Teams!A22)</f>
        <v/>
      </c>
      <c r="B13" s="3" t="str">
        <f>IF(Teams!B22="","",Teams!B22)</f>
        <v/>
      </c>
      <c r="C13" s="3" t="str">
        <f>IF(Teams!H22="","",Teams!H22)</f>
        <v/>
      </c>
      <c r="D13" s="9"/>
      <c r="E13" s="30" t="str">
        <f>IF('Ride 1'!BA$4="","",'Ride 1'!BA$4)</f>
        <v/>
      </c>
      <c r="F13" s="30" t="str">
        <f>IF('Ride 2'!BA$4="","",'Ride 2'!BA$4)</f>
        <v/>
      </c>
      <c r="G13" s="30" t="str">
        <f>IF('Ride 3'!BA$4="","",'Ride 3'!BA$4)</f>
        <v/>
      </c>
      <c r="H13" s="30" t="str">
        <f>IF(Musical!BA$4="","",Musical!BA$4)</f>
        <v/>
      </c>
      <c r="I13" s="9"/>
      <c r="J13" s="103" t="str">
        <f>IF(Teams!U22="","",Teams!U22)</f>
        <v/>
      </c>
      <c r="K13" s="9"/>
      <c r="L13" s="103" t="str">
        <f>IF(Teams!J22="","",Teams!J22)</f>
        <v/>
      </c>
      <c r="M13" s="9"/>
      <c r="N13" s="102" t="str">
        <f t="shared" si="0"/>
        <v/>
      </c>
    </row>
    <row r="14" spans="1:14" x14ac:dyDescent="0.3">
      <c r="A14" s="3" t="str">
        <f>IF(Teams!A23="","",Teams!A23)</f>
        <v/>
      </c>
      <c r="B14" s="3" t="str">
        <f>IF(Teams!B23="","",Teams!B23)</f>
        <v/>
      </c>
      <c r="C14" s="3" t="str">
        <f>IF(Teams!H23="","",Teams!H23)</f>
        <v/>
      </c>
      <c r="D14" s="9"/>
      <c r="E14" s="30" t="str">
        <f>IF('Ride 1'!BF$4="","",'Ride 1'!BF$4)</f>
        <v/>
      </c>
      <c r="F14" s="30" t="str">
        <f>IF('Ride 2'!BF$4="","",'Ride 2'!BF$4)</f>
        <v/>
      </c>
      <c r="G14" s="30" t="str">
        <f>IF('Ride 3'!BF$4="","",'Ride 3'!BF$4)</f>
        <v/>
      </c>
      <c r="H14" s="30" t="str">
        <f>IF(Musical!BF$4="","",Musical!BF$4)</f>
        <v/>
      </c>
      <c r="I14" s="9"/>
      <c r="J14" s="103" t="str">
        <f>IF(Teams!U23="","",Teams!U23)</f>
        <v/>
      </c>
      <c r="K14" s="9"/>
      <c r="L14" s="103" t="str">
        <f>IF(Teams!J23="","",Teams!J23)</f>
        <v/>
      </c>
      <c r="M14" s="9"/>
      <c r="N14" s="102" t="str">
        <f t="shared" si="0"/>
        <v/>
      </c>
    </row>
    <row r="15" spans="1:14" x14ac:dyDescent="0.3">
      <c r="A15" s="3" t="str">
        <f>IF(Teams!A28="","",Teams!A28)</f>
        <v/>
      </c>
      <c r="B15" s="3" t="str">
        <f>IF(Teams!B28="","",Teams!B28)</f>
        <v/>
      </c>
      <c r="C15" s="3" t="str">
        <f>IF(Teams!H28="","",Teams!H28)</f>
        <v/>
      </c>
      <c r="D15" s="9"/>
      <c r="E15" s="30" t="str">
        <f>IF('Ride 1'!BK$4="","",'Ride 1'!BK$4)</f>
        <v/>
      </c>
      <c r="F15" s="30" t="str">
        <f>IF('Ride 2'!BK$4="","",'Ride 2'!BK$4)</f>
        <v/>
      </c>
      <c r="G15" s="30" t="str">
        <f>IF('Ride 3'!BK$4="","",'Ride 3'!BK$4)</f>
        <v/>
      </c>
      <c r="H15" s="30" t="str">
        <f>IF(Musical!BK$4="","",Musical!BK$4)</f>
        <v/>
      </c>
      <c r="I15" s="9"/>
      <c r="J15" s="103" t="str">
        <f>IF(Teams!U28="","",Teams!U28)</f>
        <v/>
      </c>
      <c r="K15" s="9"/>
      <c r="L15" s="103" t="str">
        <f>IF(Teams!J28="","",Teams!J28)</f>
        <v/>
      </c>
      <c r="M15" s="9"/>
      <c r="N15" s="102" t="str">
        <f t="shared" si="0"/>
        <v/>
      </c>
    </row>
    <row r="16" spans="1:14" x14ac:dyDescent="0.3">
      <c r="A16" s="3" t="str">
        <f>IF(Teams!A29="","",Teams!A29)</f>
        <v/>
      </c>
      <c r="B16" s="3" t="str">
        <f>IF(Teams!B29="","",Teams!B29)</f>
        <v/>
      </c>
      <c r="C16" s="3" t="str">
        <f>IF(Teams!H29="","",Teams!H29)</f>
        <v/>
      </c>
      <c r="D16" s="9"/>
      <c r="E16" s="30" t="str">
        <f>IF('Ride 1'!BP$4="","",'Ride 1'!BP$4)</f>
        <v/>
      </c>
      <c r="F16" s="30" t="str">
        <f>IF('Ride 2'!BP$4="","",'Ride 2'!BP$4)</f>
        <v/>
      </c>
      <c r="G16" s="30" t="str">
        <f>IF('Ride 3'!BP$4="","",'Ride 3'!BP$4)</f>
        <v/>
      </c>
      <c r="H16" s="30" t="str">
        <f>IF(Musical!BP$4="","",Musical!BP$4)</f>
        <v/>
      </c>
      <c r="I16" s="9"/>
      <c r="J16" s="103" t="str">
        <f>IF(Teams!U29="","",Teams!U29)</f>
        <v/>
      </c>
      <c r="K16" s="9"/>
      <c r="L16" s="103" t="str">
        <f>IF(Teams!J29="","",Teams!J29)</f>
        <v/>
      </c>
      <c r="M16" s="9"/>
      <c r="N16" s="102" t="str">
        <f t="shared" si="0"/>
        <v/>
      </c>
    </row>
    <row r="17" spans="1:14" x14ac:dyDescent="0.3">
      <c r="A17" s="3" t="str">
        <f>IF(Teams!A30="","",Teams!A30)</f>
        <v/>
      </c>
      <c r="B17" s="3" t="str">
        <f>IF(Teams!B30="","",Teams!B30)</f>
        <v/>
      </c>
      <c r="C17" s="3" t="str">
        <f>IF(Teams!H30="","",Teams!H30)</f>
        <v/>
      </c>
      <c r="D17" s="9"/>
      <c r="E17" s="30" t="str">
        <f>IF('Ride 1'!BU$4="","",'Ride 1'!BU$4)</f>
        <v/>
      </c>
      <c r="F17" s="30" t="str">
        <f>IF('Ride 2'!BU$4="","",'Ride 2'!BU$4)</f>
        <v/>
      </c>
      <c r="G17" s="30" t="str">
        <f>IF('Ride 3'!BU$4="","",'Ride 3'!BU$4)</f>
        <v/>
      </c>
      <c r="H17" s="30" t="str">
        <f>IF(Musical!BU$4="","",Musical!BU$4)</f>
        <v/>
      </c>
      <c r="I17" s="9"/>
      <c r="J17" s="103" t="str">
        <f>IF(Teams!U30="","",Teams!U30)</f>
        <v/>
      </c>
      <c r="K17" s="9"/>
      <c r="L17" s="103" t="str">
        <f>IF(Teams!J30="","",Teams!J30)</f>
        <v/>
      </c>
      <c r="M17" s="9"/>
      <c r="N17" s="102" t="str">
        <f t="shared" si="0"/>
        <v/>
      </c>
    </row>
    <row r="18" spans="1:14" x14ac:dyDescent="0.3">
      <c r="A18" s="3" t="str">
        <f>IF(Teams!A31="","",Teams!A31)</f>
        <v/>
      </c>
      <c r="B18" s="3" t="str">
        <f>IF(Teams!B31="","",Teams!B31)</f>
        <v/>
      </c>
      <c r="C18" s="3" t="str">
        <f>IF(Teams!H31="","",Teams!H31)</f>
        <v/>
      </c>
      <c r="D18" s="9"/>
      <c r="E18" s="30" t="str">
        <f>IF('Ride 1'!BZ$4="","",'Ride 1'!BZ$4)</f>
        <v/>
      </c>
      <c r="F18" s="30" t="str">
        <f>IF('Ride 2'!BZ$4="","",'Ride 2'!BZ$4)</f>
        <v/>
      </c>
      <c r="G18" s="30" t="str">
        <f>IF('Ride 3'!BZ$4="","",'Ride 3'!BZ$4)</f>
        <v/>
      </c>
      <c r="H18" s="30" t="str">
        <f>IF(Musical!BZ$4="","",Musical!BZ$4)</f>
        <v/>
      </c>
      <c r="I18" s="9"/>
      <c r="J18" s="103" t="str">
        <f>IF(Teams!U31="","",Teams!U31)</f>
        <v/>
      </c>
      <c r="K18" s="9"/>
      <c r="L18" s="103" t="str">
        <f>IF(Teams!J31="","",Teams!J31)</f>
        <v/>
      </c>
      <c r="M18" s="9"/>
      <c r="N18" s="102" t="str">
        <f t="shared" si="0"/>
        <v/>
      </c>
    </row>
    <row r="19" spans="1:14" x14ac:dyDescent="0.3">
      <c r="A19" s="3" t="str">
        <f>IF(Teams!A36="","",Teams!A36)</f>
        <v/>
      </c>
      <c r="B19" s="3" t="str">
        <f>IF(Teams!B36="","",Teams!B36)</f>
        <v/>
      </c>
      <c r="C19" s="3" t="str">
        <f>IF(Teams!H36="","",Teams!H36)</f>
        <v/>
      </c>
      <c r="D19" s="9"/>
      <c r="E19" s="30" t="str">
        <f>IF('Ride 1'!CE$4="","",'Ride 1'!CE$4)</f>
        <v/>
      </c>
      <c r="F19" s="30" t="str">
        <f>IF('Ride 2'!CE$4="","",'Ride 2'!CE$4)</f>
        <v/>
      </c>
      <c r="G19" s="30" t="str">
        <f>IF('Ride 3'!CE$4="","",'Ride 3'!CE$4)</f>
        <v/>
      </c>
      <c r="H19" s="30" t="str">
        <f>IF(Musical!CE$4="","",Musical!CE$4)</f>
        <v/>
      </c>
      <c r="I19" s="9"/>
      <c r="J19" s="103" t="str">
        <f>IF(Teams!U36="","",Teams!U36)</f>
        <v/>
      </c>
      <c r="K19" s="9"/>
      <c r="L19" s="103" t="str">
        <f>IF(Teams!J36="","",Teams!J36)</f>
        <v/>
      </c>
      <c r="M19" s="9"/>
      <c r="N19" s="102" t="str">
        <f t="shared" si="0"/>
        <v/>
      </c>
    </row>
    <row r="20" spans="1:14" x14ac:dyDescent="0.3">
      <c r="A20" s="3" t="str">
        <f>IF(Teams!A37="","",Teams!A37)</f>
        <v/>
      </c>
      <c r="B20" s="3" t="str">
        <f>IF(Teams!B37="","",Teams!B37)</f>
        <v/>
      </c>
      <c r="C20" s="3" t="str">
        <f>IF(Teams!H37="","",Teams!H37)</f>
        <v/>
      </c>
      <c r="D20" s="9"/>
      <c r="E20" s="30" t="str">
        <f>IF('Ride 1'!CJ$4="","",'Ride 1'!CJ$4)</f>
        <v/>
      </c>
      <c r="F20" s="30" t="str">
        <f>IF('Ride 2'!CJ$4="","",'Ride 2'!CJ$4)</f>
        <v/>
      </c>
      <c r="G20" s="30" t="str">
        <f>IF('Ride 3'!CJ$4="","",'Ride 3'!CJ$4)</f>
        <v/>
      </c>
      <c r="H20" s="30" t="str">
        <f>IF(Musical!CJ$4="","",Musical!CJ$4)</f>
        <v/>
      </c>
      <c r="I20" s="9"/>
      <c r="J20" s="103" t="str">
        <f>IF(Teams!U37="","",Teams!U37)</f>
        <v/>
      </c>
      <c r="K20" s="9"/>
      <c r="L20" s="103" t="str">
        <f>IF(Teams!J37="","",Teams!J37)</f>
        <v/>
      </c>
      <c r="M20" s="9"/>
      <c r="N20" s="102" t="str">
        <f t="shared" si="0"/>
        <v/>
      </c>
    </row>
    <row r="21" spans="1:14" x14ac:dyDescent="0.3">
      <c r="A21" s="3" t="str">
        <f>IF(Teams!A38="","",Teams!A38)</f>
        <v/>
      </c>
      <c r="B21" s="3" t="str">
        <f>IF(Teams!B38="","",Teams!B38)</f>
        <v/>
      </c>
      <c r="C21" s="3" t="str">
        <f>IF(Teams!H38="","",Teams!H38)</f>
        <v/>
      </c>
      <c r="D21" s="9"/>
      <c r="E21" s="30" t="str">
        <f>IF('Ride 1'!CO$4="","",'Ride 1'!CO$4)</f>
        <v/>
      </c>
      <c r="F21" s="30" t="str">
        <f>IF('Ride 2'!CO$4="","",'Ride 2'!CO$4)</f>
        <v/>
      </c>
      <c r="G21" s="30" t="str">
        <f>IF('Ride 3'!CO$4="","",'Ride 3'!CO$4)</f>
        <v/>
      </c>
      <c r="H21" s="30" t="str">
        <f>IF(Musical!CO$4="","",Musical!CO$4)</f>
        <v/>
      </c>
      <c r="I21" s="9"/>
      <c r="J21" s="103" t="str">
        <f>IF(Teams!U38="","",Teams!U38)</f>
        <v/>
      </c>
      <c r="K21" s="9"/>
      <c r="L21" s="103" t="str">
        <f>IF(Teams!J38="","",Teams!J38)</f>
        <v/>
      </c>
      <c r="M21" s="9"/>
      <c r="N21" s="102" t="str">
        <f t="shared" si="0"/>
        <v/>
      </c>
    </row>
    <row r="22" spans="1:14" x14ac:dyDescent="0.3">
      <c r="A22" s="3" t="str">
        <f>IF(Teams!A39="","",Teams!A39)</f>
        <v/>
      </c>
      <c r="B22" s="3" t="str">
        <f>IF(Teams!B39="","",Teams!B39)</f>
        <v/>
      </c>
      <c r="C22" s="3" t="str">
        <f>IF(Teams!H39="","",Teams!H39)</f>
        <v/>
      </c>
      <c r="D22" s="9"/>
      <c r="E22" s="30" t="str">
        <f>IF('Ride 1'!CT$4="","",'Ride 1'!CT$4)</f>
        <v/>
      </c>
      <c r="F22" s="30" t="str">
        <f>IF('Ride 2'!CT$4="","",'Ride 2'!CT$4)</f>
        <v/>
      </c>
      <c r="G22" s="30" t="str">
        <f>IF('Ride 3'!CT$4="","",'Ride 3'!CT$4)</f>
        <v/>
      </c>
      <c r="H22" s="30" t="str">
        <f>IF(Musical!CT$4="","",Musical!CT$4)</f>
        <v/>
      </c>
      <c r="I22" s="9"/>
      <c r="J22" s="103" t="str">
        <f>IF(Teams!U39="","",Teams!U39)</f>
        <v/>
      </c>
      <c r="K22" s="9"/>
      <c r="L22" s="103" t="str">
        <f>IF(Teams!J39="","",Teams!J39)</f>
        <v/>
      </c>
      <c r="M22" s="9"/>
      <c r="N22" s="102" t="str">
        <f t="shared" si="0"/>
        <v/>
      </c>
    </row>
    <row r="23" spans="1:14" x14ac:dyDescent="0.3">
      <c r="A23" s="3" t="str">
        <f>IF(Teams!A44="","",Teams!A44)</f>
        <v/>
      </c>
      <c r="B23" s="3" t="str">
        <f>IF(Teams!B44="","",Teams!B44)</f>
        <v/>
      </c>
      <c r="C23" s="3" t="str">
        <f>IF(Teams!H44="","",Teams!H44)</f>
        <v/>
      </c>
      <c r="D23" s="9"/>
      <c r="E23" s="30" t="str">
        <f>IF('Ride 1'!CY$4="","",'Ride 1'!CY$4)</f>
        <v/>
      </c>
      <c r="F23" s="30" t="str">
        <f>IF('Ride 2'!CY$4="","",'Ride 2'!CY$4)</f>
        <v/>
      </c>
      <c r="G23" s="30" t="str">
        <f>IF('Ride 3'!CY$4="","",'Ride 3'!CY$4)</f>
        <v/>
      </c>
      <c r="H23" s="30" t="str">
        <f>IF(Musical!CY$4="","",Musical!CY$4)</f>
        <v/>
      </c>
      <c r="I23" s="9"/>
      <c r="J23" s="103" t="str">
        <f>IF(Teams!U44="","",Teams!U44)</f>
        <v/>
      </c>
      <c r="K23" s="9"/>
      <c r="L23" s="103" t="str">
        <f>IF(Teams!J44="","",Teams!J44)</f>
        <v/>
      </c>
      <c r="M23" s="9"/>
      <c r="N23" s="102" t="str">
        <f t="shared" si="0"/>
        <v/>
      </c>
    </row>
    <row r="24" spans="1:14" x14ac:dyDescent="0.3">
      <c r="A24" s="3" t="str">
        <f>IF(Teams!A45="","",Teams!A45)</f>
        <v/>
      </c>
      <c r="B24" s="3" t="str">
        <f>IF(Teams!B45="","",Teams!B45)</f>
        <v/>
      </c>
      <c r="C24" s="3" t="str">
        <f>IF(Teams!H45="","",Teams!H45)</f>
        <v/>
      </c>
      <c r="D24" s="9"/>
      <c r="E24" s="30" t="str">
        <f>IF('Ride 1'!DD$4="","",'Ride 1'!DD$4)</f>
        <v/>
      </c>
      <c r="F24" s="30" t="str">
        <f>IF('Ride 2'!DD$4="","",'Ride 2'!DD$4)</f>
        <v/>
      </c>
      <c r="G24" s="30" t="str">
        <f>IF('Ride 3'!DD$4="","",'Ride 3'!DD$4)</f>
        <v/>
      </c>
      <c r="H24" s="30" t="str">
        <f>IF(Musical!DD$4="","",Musical!DD$4)</f>
        <v/>
      </c>
      <c r="I24" s="9"/>
      <c r="J24" s="103" t="str">
        <f>IF(Teams!U45="","",Teams!U45)</f>
        <v/>
      </c>
      <c r="K24" s="9"/>
      <c r="L24" s="103" t="str">
        <f>IF(Teams!J45="","",Teams!J45)</f>
        <v/>
      </c>
      <c r="M24" s="9"/>
      <c r="N24" s="102" t="str">
        <f t="shared" si="0"/>
        <v/>
      </c>
    </row>
    <row r="25" spans="1:14" x14ac:dyDescent="0.3">
      <c r="A25" s="3" t="str">
        <f>IF(Teams!A46="","",Teams!A46)</f>
        <v/>
      </c>
      <c r="B25" s="3" t="str">
        <f>IF(Teams!B46="","",Teams!B46)</f>
        <v/>
      </c>
      <c r="C25" s="3" t="str">
        <f>IF(Teams!H46="","",Teams!H46)</f>
        <v/>
      </c>
      <c r="D25" s="9"/>
      <c r="E25" s="30" t="str">
        <f>IF('Ride 1'!DI$4="","",'Ride 1'!DI$4)</f>
        <v/>
      </c>
      <c r="F25" s="30" t="str">
        <f>IF('Ride 2'!DI$4="","",'Ride 2'!DI$4)</f>
        <v/>
      </c>
      <c r="G25" s="30" t="str">
        <f>IF('Ride 3'!DI$4="","",'Ride 3'!DI$4)</f>
        <v/>
      </c>
      <c r="H25" s="30" t="str">
        <f>IF(Musical!DI$4="","",Musical!DI$4)</f>
        <v/>
      </c>
      <c r="I25" s="9"/>
      <c r="J25" s="103" t="str">
        <f>IF(Teams!U46="","",Teams!U46)</f>
        <v/>
      </c>
      <c r="K25" s="9"/>
      <c r="L25" s="103" t="str">
        <f>IF(Teams!J46="","",Teams!J46)</f>
        <v/>
      </c>
      <c r="M25" s="9"/>
      <c r="N25" s="102" t="str">
        <f t="shared" si="0"/>
        <v/>
      </c>
    </row>
    <row r="26" spans="1:14" x14ac:dyDescent="0.3">
      <c r="A26" s="3" t="str">
        <f>IF(Teams!A47="","",Teams!A47)</f>
        <v/>
      </c>
      <c r="B26" s="3" t="str">
        <f>IF(Teams!B47="","",Teams!B47)</f>
        <v/>
      </c>
      <c r="C26" s="3" t="str">
        <f>IF(Teams!H47="","",Teams!H47)</f>
        <v/>
      </c>
      <c r="D26" s="9"/>
      <c r="E26" s="30" t="str">
        <f>IF('Ride 1'!DN$4="","",'Ride 1'!DN$4)</f>
        <v/>
      </c>
      <c r="F26" s="30" t="str">
        <f>IF('Ride 2'!DN$4="","",'Ride 2'!DN$4)</f>
        <v/>
      </c>
      <c r="G26" s="30" t="str">
        <f>IF('Ride 3'!DN$4="","",'Ride 3'!DN$4)</f>
        <v/>
      </c>
      <c r="H26" s="30" t="str">
        <f>IF(Musical!DN$4="","",Musical!DN$4)</f>
        <v/>
      </c>
      <c r="I26" s="9"/>
      <c r="J26" s="103" t="str">
        <f>IF(Teams!U47="","",Teams!U47)</f>
        <v/>
      </c>
      <c r="K26" s="9"/>
      <c r="L26" s="103" t="str">
        <f>IF(Teams!J47="","",Teams!J47)</f>
        <v/>
      </c>
      <c r="M26" s="9"/>
      <c r="N26" s="102" t="str">
        <f t="shared" si="0"/>
        <v/>
      </c>
    </row>
    <row r="27" spans="1:14" x14ac:dyDescent="0.3">
      <c r="A27" s="3" t="str">
        <f>IF(Teams!A52="","",Teams!A52)</f>
        <v/>
      </c>
      <c r="B27" s="3" t="str">
        <f>IF(Teams!B52="","",Teams!B52)</f>
        <v/>
      </c>
      <c r="C27" s="3" t="str">
        <f>IF(Teams!H52="","",Teams!H52)</f>
        <v/>
      </c>
      <c r="D27" s="9"/>
      <c r="E27" s="30" t="str">
        <f>IF('Ride 1'!DS$4="","",'Ride 1'!DS$4)</f>
        <v/>
      </c>
      <c r="F27" s="30" t="str">
        <f>IF('Ride 2'!DS$4="","",'Ride 2'!DS$4)</f>
        <v/>
      </c>
      <c r="G27" s="30" t="str">
        <f>IF('Ride 3'!DS$4="","",'Ride 3'!DS$4)</f>
        <v/>
      </c>
      <c r="H27" s="30" t="str">
        <f>IF(Musical!DS$4="","",Musical!DS$4)</f>
        <v/>
      </c>
      <c r="I27" s="9"/>
      <c r="J27" s="103" t="str">
        <f>IF(Teams!U52="","",Teams!U52)</f>
        <v/>
      </c>
      <c r="K27" s="9"/>
      <c r="L27" s="103" t="str">
        <f>IF(Teams!J52="","",Teams!J52)</f>
        <v/>
      </c>
      <c r="M27" s="9"/>
      <c r="N27" s="102" t="str">
        <f t="shared" si="0"/>
        <v/>
      </c>
    </row>
    <row r="28" spans="1:14" x14ac:dyDescent="0.3">
      <c r="A28" s="3" t="str">
        <f>IF(Teams!A53="","",Teams!A53)</f>
        <v/>
      </c>
      <c r="B28" s="3" t="str">
        <f>IF(Teams!B53="","",Teams!B53)</f>
        <v/>
      </c>
      <c r="C28" s="3" t="str">
        <f>IF(Teams!H53="","",Teams!H53)</f>
        <v/>
      </c>
      <c r="D28" s="9"/>
      <c r="E28" s="30" t="str">
        <f>IF('Ride 1'!DX$4="","",'Ride 1'!DX$4)</f>
        <v/>
      </c>
      <c r="F28" s="30" t="str">
        <f>IF('Ride 2'!DX$4="","",'Ride 2'!DX$4)</f>
        <v/>
      </c>
      <c r="G28" s="30" t="str">
        <f>IF('Ride 3'!DX$4="","",'Ride 3'!DX$4)</f>
        <v/>
      </c>
      <c r="H28" s="30" t="str">
        <f>IF(Musical!DX$4="","",Musical!DX$4)</f>
        <v/>
      </c>
      <c r="I28" s="9"/>
      <c r="J28" s="103" t="str">
        <f>IF(Teams!U53="","",Teams!U53)</f>
        <v/>
      </c>
      <c r="K28" s="9"/>
      <c r="L28" s="103" t="str">
        <f>IF(Teams!J53="","",Teams!J53)</f>
        <v/>
      </c>
      <c r="M28" s="9"/>
      <c r="N28" s="102" t="str">
        <f t="shared" si="0"/>
        <v/>
      </c>
    </row>
    <row r="29" spans="1:14" x14ac:dyDescent="0.3">
      <c r="A29" s="3" t="str">
        <f>IF(Teams!A54="","",Teams!A54)</f>
        <v/>
      </c>
      <c r="B29" s="3" t="str">
        <f>IF(Teams!B54="","",Teams!B54)</f>
        <v/>
      </c>
      <c r="C29" s="3" t="str">
        <f>IF(Teams!H54="","",Teams!H54)</f>
        <v/>
      </c>
      <c r="D29" s="9"/>
      <c r="E29" s="30" t="str">
        <f>IF('Ride 1'!EC$4="","",'Ride 1'!EC$4)</f>
        <v/>
      </c>
      <c r="F29" s="30" t="str">
        <f>IF('Ride 2'!EC$4="","",'Ride 2'!EC$4)</f>
        <v/>
      </c>
      <c r="G29" s="30" t="str">
        <f>IF('Ride 3'!EC$4="","",'Ride 3'!EC$4)</f>
        <v/>
      </c>
      <c r="H29" s="30" t="str">
        <f>IF(Musical!EC$4="","",Musical!EC$4)</f>
        <v/>
      </c>
      <c r="I29" s="9"/>
      <c r="J29" s="103" t="str">
        <f>IF(Teams!U54="","",Teams!U54)</f>
        <v/>
      </c>
      <c r="K29" s="9"/>
      <c r="L29" s="103" t="str">
        <f>IF(Teams!J54="","",Teams!J54)</f>
        <v/>
      </c>
      <c r="M29" s="9"/>
      <c r="N29" s="102" t="str">
        <f t="shared" si="0"/>
        <v/>
      </c>
    </row>
    <row r="30" spans="1:14" x14ac:dyDescent="0.3">
      <c r="A30" s="3" t="str">
        <f>IF(Teams!A55="","",Teams!A55)</f>
        <v/>
      </c>
      <c r="B30" s="3" t="str">
        <f>IF(Teams!B55="","",Teams!B55)</f>
        <v/>
      </c>
      <c r="C30" s="3" t="str">
        <f>IF(Teams!H55="","",Teams!H55)</f>
        <v/>
      </c>
      <c r="D30" s="9"/>
      <c r="E30" s="30" t="str">
        <f>IF('Ride 1'!EH$4="","",'Ride 1'!EH$4)</f>
        <v/>
      </c>
      <c r="F30" s="30" t="str">
        <f>IF('Ride 2'!EH$4="","",'Ride 2'!EH$4)</f>
        <v/>
      </c>
      <c r="G30" s="30" t="str">
        <f>IF('Ride 3'!EH$4="","",'Ride 3'!EH$4)</f>
        <v/>
      </c>
      <c r="H30" s="30" t="str">
        <f>IF(Musical!EH$4="","",Musical!EH$4)</f>
        <v/>
      </c>
      <c r="I30" s="9"/>
      <c r="J30" s="103" t="str">
        <f>IF(Teams!U55="","",Teams!U55)</f>
        <v/>
      </c>
      <c r="K30" s="9"/>
      <c r="L30" s="103" t="str">
        <f>IF(Teams!J55="","",Teams!J55)</f>
        <v/>
      </c>
      <c r="M30" s="9"/>
      <c r="N30" s="102" t="str">
        <f t="shared" si="0"/>
        <v/>
      </c>
    </row>
    <row r="31" spans="1:14" x14ac:dyDescent="0.3">
      <c r="A31" s="3" t="str">
        <f>IF(Teams!A60="","",Teams!A60)</f>
        <v/>
      </c>
      <c r="B31" s="3" t="str">
        <f>IF(Teams!B60="","",Teams!B60)</f>
        <v/>
      </c>
      <c r="C31" s="3" t="str">
        <f>IF(Teams!H60="","",Teams!H60)</f>
        <v/>
      </c>
      <c r="D31" s="9"/>
      <c r="E31" s="30" t="str">
        <f>IF('Ride 1'!EM$4="","",'Ride 1'!EM$4)</f>
        <v/>
      </c>
      <c r="F31" s="30" t="str">
        <f>IF('Ride 2'!EM$4="","",'Ride 2'!EM$4)</f>
        <v/>
      </c>
      <c r="G31" s="30" t="str">
        <f>IF('Ride 3'!EM$4="","",'Ride 3'!EM$4)</f>
        <v/>
      </c>
      <c r="H31" s="30" t="str">
        <f>IF(Musical!EM$4="","",Musical!EM$4)</f>
        <v/>
      </c>
      <c r="I31" s="9"/>
      <c r="J31" s="103" t="str">
        <f>IF(Teams!U60="","",Teams!U60)</f>
        <v/>
      </c>
      <c r="K31" s="9"/>
      <c r="L31" s="103" t="str">
        <f>IF(Teams!J60="","",Teams!J60)</f>
        <v/>
      </c>
      <c r="M31" s="9"/>
      <c r="N31" s="102" t="str">
        <f t="shared" si="0"/>
        <v/>
      </c>
    </row>
    <row r="32" spans="1:14" x14ac:dyDescent="0.3">
      <c r="A32" s="3" t="str">
        <f>IF(Teams!A61="","",Teams!A61)</f>
        <v/>
      </c>
      <c r="B32" s="3" t="str">
        <f>IF(Teams!B61="","",Teams!B61)</f>
        <v/>
      </c>
      <c r="C32" s="3" t="str">
        <f>IF(Teams!H61="","",Teams!H61)</f>
        <v/>
      </c>
      <c r="D32" s="9"/>
      <c r="E32" s="30" t="str">
        <f>IF('Ride 1'!ER$4="","",'Ride 1'!ER$4)</f>
        <v/>
      </c>
      <c r="F32" s="30" t="str">
        <f>IF('Ride 2'!ER$4="","",'Ride 2'!ER$4)</f>
        <v/>
      </c>
      <c r="G32" s="30" t="str">
        <f>IF('Ride 3'!ER$4="","",'Ride 3'!ER$4)</f>
        <v/>
      </c>
      <c r="H32" s="30" t="str">
        <f>IF(Musical!ER$4="","",Musical!ER$4)</f>
        <v/>
      </c>
      <c r="I32" s="9"/>
      <c r="J32" s="103" t="str">
        <f>IF(Teams!U61="","",Teams!U61)</f>
        <v/>
      </c>
      <c r="K32" s="9"/>
      <c r="L32" s="103" t="str">
        <f>IF(Teams!J61="","",Teams!J61)</f>
        <v/>
      </c>
      <c r="M32" s="9"/>
      <c r="N32" s="102" t="str">
        <f t="shared" si="0"/>
        <v/>
      </c>
    </row>
    <row r="33" spans="1:14" x14ac:dyDescent="0.3">
      <c r="A33" s="3" t="str">
        <f>IF(Teams!A62="","",Teams!A62)</f>
        <v/>
      </c>
      <c r="B33" s="3" t="str">
        <f>IF(Teams!B62="","",Teams!B62)</f>
        <v/>
      </c>
      <c r="C33" s="3" t="str">
        <f>IF(Teams!H62="","",Teams!H62)</f>
        <v/>
      </c>
      <c r="D33" s="9"/>
      <c r="E33" s="30" t="str">
        <f>IF('Ride 1'!EW$4="","",'Ride 1'!EW$4)</f>
        <v/>
      </c>
      <c r="F33" s="30" t="str">
        <f>IF('Ride 2'!EW$4="","",'Ride 2'!EW$4)</f>
        <v/>
      </c>
      <c r="G33" s="30" t="str">
        <f>IF('Ride 3'!EW$4="","",'Ride 3'!EW$4)</f>
        <v/>
      </c>
      <c r="H33" s="30" t="str">
        <f>IF(Musical!EW$4="","",Musical!EW$4)</f>
        <v/>
      </c>
      <c r="I33" s="9"/>
      <c r="J33" s="103" t="str">
        <f>IF(Teams!U62="","",Teams!U62)</f>
        <v/>
      </c>
      <c r="K33" s="9"/>
      <c r="L33" s="103" t="str">
        <f>IF(Teams!J62="","",Teams!J62)</f>
        <v/>
      </c>
      <c r="M33" s="9"/>
      <c r="N33" s="102" t="str">
        <f t="shared" si="0"/>
        <v/>
      </c>
    </row>
    <row r="34" spans="1:14" x14ac:dyDescent="0.3">
      <c r="A34" s="3" t="str">
        <f>IF(Teams!A63="","",Teams!A63)</f>
        <v/>
      </c>
      <c r="B34" s="3" t="str">
        <f>IF(Teams!B63="","",Teams!B63)</f>
        <v/>
      </c>
      <c r="C34" s="3" t="str">
        <f>IF(Teams!H63="","",Teams!H63)</f>
        <v/>
      </c>
      <c r="D34" s="9"/>
      <c r="E34" s="30" t="str">
        <f>IF('Ride 1'!FB$4="","",'Ride 1'!FB$4)</f>
        <v/>
      </c>
      <c r="F34" s="30" t="str">
        <f>IF('Ride 2'!FB$4="","",'Ride 2'!FB$4)</f>
        <v/>
      </c>
      <c r="G34" s="30" t="str">
        <f>IF('Ride 3'!FB$4="","",'Ride 3'!FB$4)</f>
        <v/>
      </c>
      <c r="H34" s="30" t="str">
        <f>IF(Musical!FB$4="","",Musical!FB$4)</f>
        <v/>
      </c>
      <c r="I34" s="9"/>
      <c r="J34" s="103" t="str">
        <f>IF(Teams!U63="","",Teams!U63)</f>
        <v/>
      </c>
      <c r="K34" s="9"/>
      <c r="L34" s="103" t="str">
        <f>IF(Teams!J63="","",Teams!J63)</f>
        <v/>
      </c>
      <c r="M34" s="9"/>
      <c r="N34" s="102" t="str">
        <f t="shared" si="0"/>
        <v/>
      </c>
    </row>
    <row r="35" spans="1:14" x14ac:dyDescent="0.3">
      <c r="A35" s="3" t="str">
        <f>IF(Teams!A68="","",Teams!A68)</f>
        <v/>
      </c>
      <c r="B35" s="3" t="str">
        <f>IF(Teams!B68="","",Teams!B68)</f>
        <v/>
      </c>
      <c r="C35" s="3" t="str">
        <f>IF(Teams!H68="","",Teams!H68)</f>
        <v/>
      </c>
      <c r="D35" s="9"/>
      <c r="E35" s="30" t="str">
        <f>IF('Ride 1'!FG$4="","",'Ride 1'!FG$4)</f>
        <v/>
      </c>
      <c r="F35" s="30" t="str">
        <f>IF('Ride 2'!FG$4="","",'Ride 2'!FG$4)</f>
        <v/>
      </c>
      <c r="G35" s="30" t="str">
        <f>IF('Ride 3'!FG$4="","",'Ride 3'!FG$4)</f>
        <v/>
      </c>
      <c r="H35" s="30" t="str">
        <f>IF(Musical!FG$4="","",Musical!FG$4)</f>
        <v/>
      </c>
      <c r="I35" s="9"/>
      <c r="J35" s="103" t="str">
        <f>IF(Teams!U68="","",Teams!U68)</f>
        <v/>
      </c>
      <c r="K35" s="9"/>
      <c r="L35" s="103" t="str">
        <f>IF(Teams!J68="","",Teams!J68)</f>
        <v/>
      </c>
      <c r="M35" s="9"/>
      <c r="N35" s="102" t="str">
        <f t="shared" si="0"/>
        <v/>
      </c>
    </row>
    <row r="36" spans="1:14" x14ac:dyDescent="0.3">
      <c r="A36" s="3" t="str">
        <f>IF(Teams!A69="","",Teams!A69)</f>
        <v/>
      </c>
      <c r="B36" s="3" t="str">
        <f>IF(Teams!B69="","",Teams!B69)</f>
        <v/>
      </c>
      <c r="C36" s="3" t="str">
        <f>IF(Teams!H69="","",Teams!H69)</f>
        <v/>
      </c>
      <c r="D36" s="9"/>
      <c r="E36" s="30" t="str">
        <f>IF('Ride 1'!FL$4="","",'Ride 1'!FL$4)</f>
        <v/>
      </c>
      <c r="F36" s="30" t="str">
        <f>IF('Ride 2'!FL$4="","",'Ride 2'!FL$4)</f>
        <v/>
      </c>
      <c r="G36" s="30" t="str">
        <f>IF('Ride 3'!FL$4="","",'Ride 3'!FL$4)</f>
        <v/>
      </c>
      <c r="H36" s="30" t="str">
        <f>IF(Musical!FL$4="","",Musical!FL$4)</f>
        <v/>
      </c>
      <c r="I36" s="9"/>
      <c r="J36" s="103" t="str">
        <f>IF(Teams!U69="","",Teams!U69)</f>
        <v/>
      </c>
      <c r="K36" s="9"/>
      <c r="L36" s="103" t="str">
        <f>IF(Teams!J69="","",Teams!J69)</f>
        <v/>
      </c>
      <c r="M36" s="9"/>
      <c r="N36" s="102" t="str">
        <f t="shared" si="0"/>
        <v/>
      </c>
    </row>
    <row r="37" spans="1:14" x14ac:dyDescent="0.3">
      <c r="A37" s="3" t="str">
        <f>IF(Teams!A70="","",Teams!A70)</f>
        <v/>
      </c>
      <c r="B37" s="3" t="str">
        <f>IF(Teams!B70="","",Teams!B70)</f>
        <v/>
      </c>
      <c r="C37" s="3" t="str">
        <f>IF(Teams!H70="","",Teams!H70)</f>
        <v/>
      </c>
      <c r="D37" s="9"/>
      <c r="E37" s="30" t="str">
        <f>IF('Ride 1'!FQ$4="","",'Ride 1'!FQ$4)</f>
        <v/>
      </c>
      <c r="F37" s="30" t="str">
        <f>IF('Ride 2'!FQ$4="","",'Ride 2'!FQ$4)</f>
        <v/>
      </c>
      <c r="G37" s="30" t="str">
        <f>IF('Ride 3'!FQ$4="","",'Ride 3'!FQ$4)</f>
        <v/>
      </c>
      <c r="H37" s="30" t="str">
        <f>IF(Musical!FQ$4="","",Musical!FQ$4)</f>
        <v/>
      </c>
      <c r="I37" s="9"/>
      <c r="J37" s="103" t="str">
        <f>IF(Teams!U70="","",Teams!U70)</f>
        <v/>
      </c>
      <c r="K37" s="9"/>
      <c r="L37" s="103" t="str">
        <f>IF(Teams!J70="","",Teams!J70)</f>
        <v/>
      </c>
      <c r="M37" s="9"/>
      <c r="N37" s="102" t="str">
        <f t="shared" si="0"/>
        <v/>
      </c>
    </row>
    <row r="38" spans="1:14" x14ac:dyDescent="0.3">
      <c r="A38" s="3" t="str">
        <f>IF(Teams!A71="","",Teams!A71)</f>
        <v/>
      </c>
      <c r="B38" s="3" t="str">
        <f>IF(Teams!B71="","",Teams!B71)</f>
        <v/>
      </c>
      <c r="C38" s="3" t="str">
        <f>IF(Teams!H71="","",Teams!H71)</f>
        <v/>
      </c>
      <c r="D38" s="9"/>
      <c r="E38" s="30" t="str">
        <f>IF('Ride 1'!FV$4="","",'Ride 1'!FV$4)</f>
        <v/>
      </c>
      <c r="F38" s="30" t="str">
        <f>IF('Ride 2'!FV$4="","",'Ride 2'!FV$4)</f>
        <v/>
      </c>
      <c r="G38" s="30" t="str">
        <f>IF('Ride 3'!FV$4="","",'Ride 3'!FV$4)</f>
        <v/>
      </c>
      <c r="H38" s="30" t="str">
        <f>IF(Musical!FV$4="","",Musical!FV$4)</f>
        <v/>
      </c>
      <c r="I38" s="9"/>
      <c r="J38" s="103" t="str">
        <f>IF(Teams!U71="","",Teams!U71)</f>
        <v/>
      </c>
      <c r="K38" s="9"/>
      <c r="L38" s="103" t="str">
        <f>IF(Teams!J71="","",Teams!J71)</f>
        <v/>
      </c>
      <c r="M38" s="9"/>
      <c r="N38" s="102" t="str">
        <f t="shared" si="0"/>
        <v/>
      </c>
    </row>
    <row r="39" spans="1:14" x14ac:dyDescent="0.3">
      <c r="A39" s="3" t="str">
        <f>IF(Teams!A76="","",Teams!A76)</f>
        <v/>
      </c>
      <c r="B39" s="3" t="str">
        <f>IF(Teams!B76="","",Teams!B76)</f>
        <v/>
      </c>
      <c r="C39" s="3" t="str">
        <f>IF(Teams!H76="","",Teams!H76)</f>
        <v/>
      </c>
      <c r="D39" s="9"/>
      <c r="E39" s="30" t="str">
        <f>IF('Ride 1'!GA$4="","",'Ride 1'!GA$4)</f>
        <v/>
      </c>
      <c r="F39" s="30" t="str">
        <f>IF('Ride 2'!GA$4="","",'Ride 2'!GA$4)</f>
        <v/>
      </c>
      <c r="G39" s="30" t="str">
        <f>IF('Ride 3'!GA$4="","",'Ride 3'!GA$4)</f>
        <v/>
      </c>
      <c r="H39" s="30" t="str">
        <f>IF(Musical!GA$4="","",Musical!GA$4)</f>
        <v/>
      </c>
      <c r="I39" s="9"/>
      <c r="J39" s="103" t="str">
        <f>IF(Teams!U76="","",Teams!U76)</f>
        <v/>
      </c>
      <c r="K39" s="9"/>
      <c r="L39" s="103" t="str">
        <f>IF(Teams!J76="","",Teams!J76)</f>
        <v/>
      </c>
      <c r="M39" s="9"/>
      <c r="N39" s="102" t="str">
        <f t="shared" si="0"/>
        <v/>
      </c>
    </row>
    <row r="40" spans="1:14" x14ac:dyDescent="0.3">
      <c r="A40" s="3" t="str">
        <f>IF(Teams!A77="","",Teams!A77)</f>
        <v/>
      </c>
      <c r="B40" s="3" t="str">
        <f>IF(Teams!B77="","",Teams!B77)</f>
        <v/>
      </c>
      <c r="C40" s="3" t="str">
        <f>IF(Teams!H77="","",Teams!H77)</f>
        <v/>
      </c>
      <c r="D40" s="9"/>
      <c r="E40" s="30" t="str">
        <f>IF('Ride 1'!GF$4="","",'Ride 1'!GF$4)</f>
        <v/>
      </c>
      <c r="F40" s="30" t="str">
        <f>IF('Ride 2'!GF$4="","",'Ride 2'!GF$4)</f>
        <v/>
      </c>
      <c r="G40" s="30" t="str">
        <f>IF('Ride 3'!GF$4="","",'Ride 3'!GF$4)</f>
        <v/>
      </c>
      <c r="H40" s="30" t="str">
        <f>IF(Musical!GF$4="","",Musical!GF$4)</f>
        <v/>
      </c>
      <c r="I40" s="9"/>
      <c r="J40" s="103" t="str">
        <f>IF(Teams!U77="","",Teams!U77)</f>
        <v/>
      </c>
      <c r="K40" s="9"/>
      <c r="L40" s="103" t="str">
        <f>IF(Teams!J77="","",Teams!J77)</f>
        <v/>
      </c>
      <c r="M40" s="9"/>
      <c r="N40" s="102" t="str">
        <f t="shared" si="0"/>
        <v/>
      </c>
    </row>
    <row r="41" spans="1:14" x14ac:dyDescent="0.3">
      <c r="A41" s="3" t="str">
        <f>IF(Teams!A78="","",Teams!A78)</f>
        <v/>
      </c>
      <c r="B41" s="3" t="str">
        <f>IF(Teams!B78="","",Teams!B78)</f>
        <v/>
      </c>
      <c r="C41" s="3" t="str">
        <f>IF(Teams!H78="","",Teams!H78)</f>
        <v/>
      </c>
      <c r="D41" s="9"/>
      <c r="E41" s="30" t="str">
        <f>IF('Ride 1'!GK$4="","",'Ride 1'!GK$4)</f>
        <v/>
      </c>
      <c r="F41" s="30" t="str">
        <f>IF('Ride 2'!GK$4="","",'Ride 2'!GK$4)</f>
        <v/>
      </c>
      <c r="G41" s="30" t="str">
        <f>IF('Ride 3'!GK$4="","",'Ride 3'!GK$4)</f>
        <v/>
      </c>
      <c r="H41" s="30" t="str">
        <f>IF(Musical!GK$4="","",Musical!GK$4)</f>
        <v/>
      </c>
      <c r="I41" s="9"/>
      <c r="J41" s="103" t="str">
        <f>IF(Teams!U78="","",Teams!U78)</f>
        <v/>
      </c>
      <c r="K41" s="9"/>
      <c r="L41" s="103" t="str">
        <f>IF(Teams!J78="","",Teams!J78)</f>
        <v/>
      </c>
      <c r="M41" s="9"/>
      <c r="N41" s="102" t="str">
        <f t="shared" si="0"/>
        <v/>
      </c>
    </row>
    <row r="42" spans="1:14" x14ac:dyDescent="0.3">
      <c r="A42" s="3" t="str">
        <f>IF(Teams!A79="","",Teams!A79)</f>
        <v/>
      </c>
      <c r="B42" s="3" t="str">
        <f>IF(Teams!B79="","",Teams!B79)</f>
        <v/>
      </c>
      <c r="C42" s="3" t="str">
        <f>IF(Teams!H79="","",Teams!H79)</f>
        <v/>
      </c>
      <c r="D42" s="9"/>
      <c r="E42" s="30" t="str">
        <f>IF('Ride 1'!GP$4="","",'Ride 1'!GP$4)</f>
        <v/>
      </c>
      <c r="F42" s="30" t="str">
        <f>IF('Ride 2'!GP$4="","",'Ride 2'!GP$4)</f>
        <v/>
      </c>
      <c r="G42" s="30" t="str">
        <f>IF('Ride 3'!GP$4="","",'Ride 3'!GP$4)</f>
        <v/>
      </c>
      <c r="H42" s="30" t="str">
        <f>IF(Musical!GP$4="","",Musical!GP$4)</f>
        <v/>
      </c>
      <c r="I42" s="9"/>
      <c r="J42" s="103" t="str">
        <f>IF(Teams!U79="","",Teams!U79)</f>
        <v/>
      </c>
      <c r="K42" s="9"/>
      <c r="L42" s="103" t="str">
        <f>IF(Teams!J79="","",Teams!J79)</f>
        <v/>
      </c>
      <c r="M42" s="9"/>
      <c r="N42" s="102" t="str">
        <f t="shared" si="0"/>
        <v/>
      </c>
    </row>
    <row r="43" spans="1:14" x14ac:dyDescent="0.3">
      <c r="D43" s="9"/>
      <c r="I43" s="9"/>
      <c r="M43" s="9"/>
    </row>
    <row r="44" spans="1:14" x14ac:dyDescent="0.3">
      <c r="D44" s="9"/>
      <c r="I44" s="9"/>
      <c r="M44" s="9"/>
    </row>
    <row r="45" spans="1:14" x14ac:dyDescent="0.3">
      <c r="D45" s="9"/>
      <c r="I45" s="9"/>
      <c r="M45" s="9"/>
    </row>
    <row r="46" spans="1:14" x14ac:dyDescent="0.3">
      <c r="D46" s="9"/>
      <c r="I46" s="9"/>
      <c r="M46" s="9"/>
    </row>
    <row r="47" spans="1:14" x14ac:dyDescent="0.3">
      <c r="D47" s="9"/>
      <c r="I47" s="9"/>
      <c r="M47" s="9"/>
    </row>
    <row r="48" spans="1:14" x14ac:dyDescent="0.3">
      <c r="D48" s="9"/>
      <c r="I48" s="9"/>
      <c r="M48" s="9"/>
    </row>
    <row r="49" spans="4:13" x14ac:dyDescent="0.3">
      <c r="D49" s="9"/>
      <c r="I49" s="9"/>
      <c r="M49" s="9"/>
    </row>
    <row r="50" spans="4:13" x14ac:dyDescent="0.3">
      <c r="D50" s="9"/>
      <c r="I50" s="9"/>
      <c r="M50" s="9"/>
    </row>
    <row r="51" spans="4:13" x14ac:dyDescent="0.3">
      <c r="D51" s="9"/>
      <c r="I51" s="9"/>
      <c r="M51" s="9"/>
    </row>
    <row r="52" spans="4:13" x14ac:dyDescent="0.3">
      <c r="D52" s="9"/>
      <c r="I52" s="9"/>
      <c r="M52" s="9"/>
    </row>
  </sheetData>
  <mergeCells count="1">
    <mergeCell ref="A1:N1"/>
  </mergeCells>
  <pageMargins left="0.25" right="0.25" top="1" bottom="1"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2D8E7-144F-4C30-BB1C-DB7FBF68F377}">
  <sheetPr>
    <pageSetUpPr autoPageBreaks="0" fitToPage="1"/>
  </sheetPr>
  <dimension ref="A1:R52"/>
  <sheetViews>
    <sheetView workbookViewId="0">
      <pane ySplit="1" topLeftCell="A2" activePane="bottomLeft" state="frozen"/>
      <selection pane="bottomLeft" activeCell="V11" sqref="V11"/>
    </sheetView>
  </sheetViews>
  <sheetFormatPr defaultColWidth="9.109375" defaultRowHeight="14.4" x14ac:dyDescent="0.3"/>
  <cols>
    <col min="1" max="1" width="9.109375" style="1"/>
    <col min="2" max="2" width="17.88671875" style="1" bestFit="1" customWidth="1"/>
    <col min="3" max="3" width="6.6640625" style="1" customWidth="1"/>
    <col min="4" max="4" width="13.5546875" style="1" bestFit="1" customWidth="1"/>
    <col min="5" max="5" width="2.6640625" style="1" customWidth="1"/>
    <col min="6" max="6" width="13.5546875" style="1" hidden="1" customWidth="1"/>
    <col min="7" max="7" width="12.6640625" style="1" customWidth="1"/>
    <col min="8" max="8" width="10.5546875" style="1" customWidth="1"/>
    <col min="9" max="9" width="2.6640625" style="1" customWidth="1"/>
    <col min="10" max="13" width="10.5546875" style="1" customWidth="1"/>
    <col min="14" max="14" width="12" style="1" customWidth="1"/>
    <col min="15" max="15" width="3" style="1" customWidth="1"/>
    <col min="16" max="16" width="12" style="1" customWidth="1"/>
    <col min="17" max="17" width="2.6640625" style="1" customWidth="1"/>
    <col min="18" max="18" width="9.5546875" style="1" bestFit="1" customWidth="1"/>
    <col min="19" max="16384" width="9.109375" style="1"/>
  </cols>
  <sheetData>
    <row r="1" spans="1:18" ht="30.75" customHeight="1" thickBot="1" x14ac:dyDescent="0.35">
      <c r="A1" s="168" t="str">
        <f>IF(Instructions!C8="","",Instructions!C8)</f>
        <v/>
      </c>
      <c r="B1" s="168"/>
      <c r="C1" s="168"/>
      <c r="D1" s="168"/>
      <c r="E1" s="169"/>
      <c r="F1" s="168"/>
      <c r="G1" s="168"/>
      <c r="H1" s="168"/>
      <c r="I1" s="169"/>
      <c r="J1" s="168"/>
      <c r="K1" s="168"/>
      <c r="L1" s="168"/>
      <c r="M1" s="168"/>
      <c r="N1" s="168"/>
      <c r="O1" s="169"/>
      <c r="P1" s="168"/>
      <c r="Q1" s="169"/>
      <c r="R1" s="168"/>
    </row>
    <row r="2" spans="1:18" ht="41.4" x14ac:dyDescent="0.3">
      <c r="A2" s="72" t="s">
        <v>165</v>
      </c>
      <c r="B2" s="73" t="s">
        <v>121</v>
      </c>
      <c r="C2" s="74" t="s">
        <v>124</v>
      </c>
      <c r="D2" s="75" t="s">
        <v>143</v>
      </c>
      <c r="F2" s="93" t="s">
        <v>163</v>
      </c>
      <c r="G2" s="99" t="s">
        <v>166</v>
      </c>
      <c r="H2" s="82" t="s">
        <v>167</v>
      </c>
      <c r="I2" s="44"/>
      <c r="J2" s="83" t="s">
        <v>159</v>
      </c>
      <c r="K2" s="84" t="s">
        <v>160</v>
      </c>
      <c r="L2" s="74" t="s">
        <v>161</v>
      </c>
      <c r="M2" s="74" t="s">
        <v>162</v>
      </c>
      <c r="N2" s="82" t="s">
        <v>168</v>
      </c>
      <c r="O2" s="60"/>
      <c r="P2" s="87" t="s">
        <v>169</v>
      </c>
      <c r="R2" s="88" t="s">
        <v>170</v>
      </c>
    </row>
    <row r="3" spans="1:18" ht="15" customHeight="1" x14ac:dyDescent="0.3">
      <c r="A3" s="76" t="str">
        <f>IF(Teams!A2="","",Teams!A2)</f>
        <v/>
      </c>
      <c r="B3" s="2" t="str">
        <f>IF(Teams!H2="","",Teams!H2)</f>
        <v/>
      </c>
      <c r="C3" s="40" t="str">
        <f>IF(Teams!A4="","",Teams!A4)</f>
        <v/>
      </c>
      <c r="D3" s="77" t="str">
        <f>IF(Teams!B4="","",Teams!B4)</f>
        <v/>
      </c>
      <c r="F3" s="94" t="str">
        <f>IF('Ind. Scores'!J3="","",'Ind. Scores'!J3)</f>
        <v/>
      </c>
      <c r="G3" s="166" t="str">
        <f>IF(Teams!T4="","",SUM(Teams!T4:T8))</f>
        <v/>
      </c>
      <c r="H3" s="167" t="str">
        <f>IF(G3="","",IF(Instructions!$C$27=Instructions!$C$158,(150-('Team Scores'!G3*1.5)),IF(Instructions!$C$27=Instructions!$C$159,(225-('Team Scores'!G3*2.25)),IF(Instructions!$C$27=Instructions!$C$160,(300-('Team Scores'!G3*3)),"0"))))</f>
        <v/>
      </c>
      <c r="I3" s="41"/>
      <c r="J3" s="85" t="str">
        <f>IF('Ind. Scores'!E3="","",'Ind. Scores'!E3)</f>
        <v/>
      </c>
      <c r="K3" s="43" t="str">
        <f>IF('Ind. Scores'!F3="","",'Ind. Scores'!F3)</f>
        <v/>
      </c>
      <c r="L3" s="43" t="str">
        <f>IF('Ind. Scores'!G3="","",'Ind. Scores'!G3)</f>
        <v/>
      </c>
      <c r="M3" s="43" t="str">
        <f>IF('Ind. Scores'!H3="","",'Ind. Scores'!H3)</f>
        <v/>
      </c>
      <c r="N3" s="162">
        <f>SUM(J7:M7)</f>
        <v>0</v>
      </c>
      <c r="O3" s="59"/>
      <c r="P3" s="174">
        <f>IF(N3="","",SUM(N3,Teams!J4:J8))</f>
        <v>0</v>
      </c>
      <c r="R3" s="170" t="str">
        <f>IF(H3="","",SUM(H3,P3))</f>
        <v/>
      </c>
    </row>
    <row r="4" spans="1:18" ht="15" customHeight="1" x14ac:dyDescent="0.3">
      <c r="A4" s="76" t="str">
        <f>IF(Teams!A2="","",Teams!A2)</f>
        <v/>
      </c>
      <c r="B4" s="2" t="str">
        <f>IF(Teams!H2="","",Teams!H2)</f>
        <v/>
      </c>
      <c r="C4" s="3" t="str">
        <f>IF(Teams!A5="","",Teams!A5)</f>
        <v/>
      </c>
      <c r="D4" s="78" t="str">
        <f>IF(Teams!B5="","",Teams!B5)</f>
        <v/>
      </c>
      <c r="F4" s="94" t="str">
        <f>IF('Ind. Scores'!J4="","",'Ind. Scores'!J4)</f>
        <v/>
      </c>
      <c r="G4" s="156"/>
      <c r="H4" s="159"/>
      <c r="I4" s="41"/>
      <c r="J4" s="85" t="str">
        <f>IF('Ind. Scores'!E4="","",'Ind. Scores'!E4)</f>
        <v/>
      </c>
      <c r="K4" s="43" t="str">
        <f>IF('Ind. Scores'!F4="","",'Ind. Scores'!F4)</f>
        <v/>
      </c>
      <c r="L4" s="43" t="str">
        <f>IF('Ind. Scores'!G4="","",'Ind. Scores'!G4)</f>
        <v/>
      </c>
      <c r="M4" s="43" t="str">
        <f>IF('Ind. Scores'!H4="","",'Ind. Scores'!H4)</f>
        <v/>
      </c>
      <c r="N4" s="163"/>
      <c r="O4" s="59"/>
      <c r="P4" s="174"/>
      <c r="R4" s="171"/>
    </row>
    <row r="5" spans="1:18" ht="15" customHeight="1" x14ac:dyDescent="0.3">
      <c r="A5" s="76" t="str">
        <f>IF(Teams!A2="","",Teams!A2)</f>
        <v/>
      </c>
      <c r="B5" s="2" t="str">
        <f>IF(Teams!H2="","",Teams!H2)</f>
        <v/>
      </c>
      <c r="C5" s="3" t="str">
        <f>IF(Teams!A6="","",Teams!A6)</f>
        <v/>
      </c>
      <c r="D5" s="78" t="str">
        <f>IF(Teams!B6="","",Teams!B6)</f>
        <v/>
      </c>
      <c r="F5" s="94" t="str">
        <f>IF('Ind. Scores'!J5="","",'Ind. Scores'!J5)</f>
        <v/>
      </c>
      <c r="G5" s="156"/>
      <c r="H5" s="159"/>
      <c r="I5" s="41"/>
      <c r="J5" s="85" t="str">
        <f>IF('Ind. Scores'!E5="","",'Ind. Scores'!E5)</f>
        <v/>
      </c>
      <c r="K5" s="43" t="str">
        <f>IF('Ind. Scores'!F5="","",'Ind. Scores'!F5)</f>
        <v/>
      </c>
      <c r="L5" s="43" t="str">
        <f>IF('Ind. Scores'!G5="","",'Ind. Scores'!G5)</f>
        <v/>
      </c>
      <c r="M5" s="43" t="str">
        <f>IF('Ind. Scores'!H5="","",'Ind. Scores'!H5)</f>
        <v/>
      </c>
      <c r="N5" s="163"/>
      <c r="O5" s="59"/>
      <c r="P5" s="174"/>
      <c r="R5" s="171"/>
    </row>
    <row r="6" spans="1:18" ht="15" customHeight="1" x14ac:dyDescent="0.3">
      <c r="A6" s="76" t="str">
        <f>IF(Teams!A2="","",Teams!A2)</f>
        <v/>
      </c>
      <c r="B6" s="2" t="str">
        <f>IF(Teams!H2="","",Teams!H2)</f>
        <v/>
      </c>
      <c r="C6" s="3" t="str">
        <f>IF(Teams!A7="","",Teams!A7)</f>
        <v/>
      </c>
      <c r="D6" s="78" t="str">
        <f>IF(Teams!B7="","",Teams!B7)</f>
        <v/>
      </c>
      <c r="F6" s="94" t="str">
        <f>IF('Ind. Scores'!J6="","",'Ind. Scores'!J6)</f>
        <v/>
      </c>
      <c r="G6" s="156"/>
      <c r="H6" s="159"/>
      <c r="I6" s="41"/>
      <c r="J6" s="85" t="str">
        <f>IF('Ind. Scores'!E6="","",'Ind. Scores'!E6)</f>
        <v/>
      </c>
      <c r="K6" s="43" t="str">
        <f>IF('Ind. Scores'!F6="","",'Ind. Scores'!F6)</f>
        <v/>
      </c>
      <c r="L6" s="43" t="str">
        <f>IF('Ind. Scores'!G6="","",'Ind. Scores'!G6)</f>
        <v/>
      </c>
      <c r="M6" s="43" t="str">
        <f>IF('Ind. Scores'!H6="","",'Ind. Scores'!H6)</f>
        <v/>
      </c>
      <c r="N6" s="163"/>
      <c r="O6" s="59"/>
      <c r="P6" s="174"/>
      <c r="R6" s="171"/>
    </row>
    <row r="7" spans="1:18" ht="15" customHeight="1" thickBot="1" x14ac:dyDescent="0.35">
      <c r="A7" s="79" t="str">
        <f>IF(Teams!A2="","",Teams!A2)</f>
        <v/>
      </c>
      <c r="B7" s="69" t="str">
        <f>IF(Teams!H2="","",Teams!H2)</f>
        <v/>
      </c>
      <c r="C7" s="70" t="str">
        <f>IF(Teams!A8="","",Teams!A8)</f>
        <v/>
      </c>
      <c r="D7" s="80" t="str">
        <f>IF(Teams!B8="","",Teams!B8)</f>
        <v/>
      </c>
      <c r="F7" s="95" t="str">
        <f>IF(Teams!U8="","",Teams!U8)</f>
        <v/>
      </c>
      <c r="G7" s="157"/>
      <c r="H7" s="160"/>
      <c r="I7" s="41"/>
      <c r="J7" s="91" t="str">
        <f>IFERROR(IF(Teams!B4="","",IF(COUNTA(Teams!A4:A7)=4,((SUM(J3:J6)-MIN(J3:J6))),IF(COUNTA(Teams!A4:A7)=3,SUM(J3:J6),IF(COUNTA(Teams!A4:A7)=2,(SUM(AVERAGE(J3:J6))))))),0)</f>
        <v/>
      </c>
      <c r="K7" s="92" t="str">
        <f>IFERROR(IF(Teams!B4="","",IF(COUNTA(Teams!A4:A7)=4,((SUM(K3:K6)-MIN(K3:K6))),IF(COUNTA(Teams!A4:A7)=3,SUM(K3:K6),IF(COUNTA(Teams!A4:A7)=2,(SUM(AVERAGE(K3:K6))))))),0)</f>
        <v/>
      </c>
      <c r="L7" s="92" t="str">
        <f>IFERROR(IF(Teams!B4="","",IF(COUNTA(Teams!A4:A7)=4,((SUM(L3:L6)-MIN(L3:L6))),IF(COUNTA(Teams!A4:A7)=3,SUM(L3:L6),IF(COUNTA(Teams!A4:A7)=2,(SUM(AVERAGE(L3:L6))))))),0)</f>
        <v/>
      </c>
      <c r="M7" s="92" t="str">
        <f>IFERROR(IF(Teams!B4="","",IF(COUNTA(Teams!A4:A7)=4,((SUM(M3:M6)-MIN(M3:M6))),IF(COUNTA(Teams!A4:A7)=3,SUM(M3:M6),IF(COUNTA(Teams!A4:A7)=2,(SUM(AVERAGE(M3:M6))))))),0)</f>
        <v/>
      </c>
      <c r="N7" s="164"/>
      <c r="O7" s="59"/>
      <c r="P7" s="175"/>
      <c r="R7" s="172"/>
    </row>
    <row r="8" spans="1:18" ht="15" customHeight="1" x14ac:dyDescent="0.3">
      <c r="A8" s="81" t="str">
        <f>IF(Teams!A10="","",Teams!A10)</f>
        <v/>
      </c>
      <c r="B8" s="68" t="str">
        <f>IF(Teams!H10="","",Teams!H10)</f>
        <v/>
      </c>
      <c r="C8" s="40" t="str">
        <f>IF(Teams!A12="","",Teams!A12)</f>
        <v/>
      </c>
      <c r="D8" s="77" t="str">
        <f>IF(Teams!B12="","",Teams!B12)</f>
        <v/>
      </c>
      <c r="F8" s="96" t="str">
        <f>IF('Ind. Scores'!J7="","",'Ind. Scores'!J7)</f>
        <v/>
      </c>
      <c r="G8" s="161" t="str">
        <f>IF(Teams!T12="","",SUM(Teams!T12:T16))</f>
        <v/>
      </c>
      <c r="H8" s="158" t="str">
        <f>IF(G8="","",IF(Instructions!$C$27=Instructions!$C$158,(150-('Team Scores'!G8*1.5)),IF(Instructions!$C$27=Instructions!$C$159,(225-('Team Scores'!G8*2.25)),IF(Instructions!$C$27=Instructions!$C$160,(300-('Team Scores'!G8*3)),"0"))))</f>
        <v/>
      </c>
      <c r="I8" s="41"/>
      <c r="J8" s="86" t="str">
        <f>IF('Ind. Scores'!E7="","",'Ind. Scores'!E7)</f>
        <v/>
      </c>
      <c r="K8" s="71" t="str">
        <f>IF('Ind. Scores'!F7="","",'Ind. Scores'!F7)</f>
        <v/>
      </c>
      <c r="L8" s="63" t="str">
        <f>IF('Ind. Scores'!G7="","",'Ind. Scores'!G7)</f>
        <v/>
      </c>
      <c r="M8" s="63" t="str">
        <f>IF('Ind. Scores'!H7="","",'Ind. Scores'!H7)</f>
        <v/>
      </c>
      <c r="N8" s="162">
        <f>SUM(J12:M12)</f>
        <v>0</v>
      </c>
      <c r="O8" s="59"/>
      <c r="P8" s="174">
        <f>IF(N8="","",SUM(N8,Teams!J9:J13))</f>
        <v>0</v>
      </c>
      <c r="R8" s="170" t="str">
        <f>IF(H8="","",SUM(H8,P8))</f>
        <v/>
      </c>
    </row>
    <row r="9" spans="1:18" ht="15" customHeight="1" x14ac:dyDescent="0.3">
      <c r="A9" s="76" t="str">
        <f>IF(Teams!A10="","",Teams!A10)</f>
        <v/>
      </c>
      <c r="B9" s="2" t="str">
        <f>IF(Teams!H10="","",Teams!H10)</f>
        <v/>
      </c>
      <c r="C9" s="3" t="str">
        <f>IF(Teams!A13="","",Teams!A13)</f>
        <v/>
      </c>
      <c r="D9" s="78" t="str">
        <f>IF(Teams!B13="","",Teams!B13)</f>
        <v/>
      </c>
      <c r="F9" s="94" t="str">
        <f>IF('Ind. Scores'!J8="","",'Ind. Scores'!J8)</f>
        <v/>
      </c>
      <c r="G9" s="156"/>
      <c r="H9" s="159"/>
      <c r="I9" s="41"/>
      <c r="J9" s="85" t="str">
        <f>IF('Ind. Scores'!E8="","",'Ind. Scores'!E8)</f>
        <v/>
      </c>
      <c r="K9" s="43" t="str">
        <f>IF('Ind. Scores'!F8="","",'Ind. Scores'!F8)</f>
        <v/>
      </c>
      <c r="L9" s="42" t="str">
        <f>IF('Ind. Scores'!G8="","",'Ind. Scores'!G8)</f>
        <v/>
      </c>
      <c r="M9" s="42" t="str">
        <f>IF('Ind. Scores'!H8="","",'Ind. Scores'!H8)</f>
        <v/>
      </c>
      <c r="N9" s="163"/>
      <c r="O9" s="59"/>
      <c r="P9" s="174"/>
      <c r="R9" s="171"/>
    </row>
    <row r="10" spans="1:18" ht="15" customHeight="1" x14ac:dyDescent="0.3">
      <c r="A10" s="76" t="str">
        <f>IF(Teams!A10="","",Teams!A10)</f>
        <v/>
      </c>
      <c r="B10" s="2" t="str">
        <f>IF(Teams!H10="","",Teams!H10)</f>
        <v/>
      </c>
      <c r="C10" s="3" t="str">
        <f>IF(Teams!A14="","",Teams!A14)</f>
        <v/>
      </c>
      <c r="D10" s="78" t="str">
        <f>IF(Teams!B14="","",Teams!B14)</f>
        <v/>
      </c>
      <c r="F10" s="94" t="str">
        <f>IF('Ind. Scores'!J9="","",'Ind. Scores'!J9)</f>
        <v/>
      </c>
      <c r="G10" s="156"/>
      <c r="H10" s="159"/>
      <c r="I10" s="41"/>
      <c r="J10" s="85" t="str">
        <f>IF('Ind. Scores'!E9="","",'Ind. Scores'!E9)</f>
        <v/>
      </c>
      <c r="K10" s="43" t="str">
        <f>IF('Ind. Scores'!F9="","",'Ind. Scores'!F9)</f>
        <v/>
      </c>
      <c r="L10" s="42" t="str">
        <f>IF('Ind. Scores'!G9="","",'Ind. Scores'!G9)</f>
        <v/>
      </c>
      <c r="M10" s="42" t="str">
        <f>IF('Ind. Scores'!H9="","",'Ind. Scores'!H9)</f>
        <v/>
      </c>
      <c r="N10" s="163"/>
      <c r="O10" s="59"/>
      <c r="P10" s="174"/>
      <c r="R10" s="171"/>
    </row>
    <row r="11" spans="1:18" ht="15" customHeight="1" x14ac:dyDescent="0.3">
      <c r="A11" s="76" t="str">
        <f>IF(Teams!A10="","",Teams!A10)</f>
        <v/>
      </c>
      <c r="B11" s="2" t="str">
        <f>IF(Teams!H10="","",Teams!H10)</f>
        <v/>
      </c>
      <c r="C11" s="3" t="str">
        <f>IF(Teams!A15="","",Teams!A15)</f>
        <v/>
      </c>
      <c r="D11" s="78" t="str">
        <f>IF(Teams!B15="","",Teams!B15)</f>
        <v/>
      </c>
      <c r="F11" s="94" t="str">
        <f>IF('Ind. Scores'!J10="","",'Ind. Scores'!J10)</f>
        <v/>
      </c>
      <c r="G11" s="156"/>
      <c r="H11" s="159"/>
      <c r="I11" s="41"/>
      <c r="J11" s="85" t="str">
        <f>IF('Ind. Scores'!E10="","",'Ind. Scores'!E10)</f>
        <v/>
      </c>
      <c r="K11" s="43" t="str">
        <f>IF('Ind. Scores'!F10="","",'Ind. Scores'!F10)</f>
        <v/>
      </c>
      <c r="L11" s="42" t="str">
        <f>IF('Ind. Scores'!G10="","",'Ind. Scores'!G10)</f>
        <v/>
      </c>
      <c r="M11" s="42" t="str">
        <f>IF('Ind. Scores'!H10="","",'Ind. Scores'!H10)</f>
        <v/>
      </c>
      <c r="N11" s="163"/>
      <c r="O11" s="59"/>
      <c r="P11" s="174"/>
      <c r="R11" s="171"/>
    </row>
    <row r="12" spans="1:18" ht="15" customHeight="1" thickBot="1" x14ac:dyDescent="0.35">
      <c r="A12" s="79" t="str">
        <f>IF(Teams!A10="","",Teams!A10)</f>
        <v/>
      </c>
      <c r="B12" s="69" t="str">
        <f>IF(Teams!H10="","",Teams!H10)</f>
        <v/>
      </c>
      <c r="C12" s="70" t="str">
        <f>IF(Teams!A16="","",Teams!A16)</f>
        <v/>
      </c>
      <c r="D12" s="80" t="str">
        <f>IF(Teams!B16="","",Teams!B16)</f>
        <v/>
      </c>
      <c r="F12" s="95" t="str">
        <f>IF(Teams!U16="","",Teams!U16)</f>
        <v/>
      </c>
      <c r="G12" s="157"/>
      <c r="H12" s="160"/>
      <c r="I12" s="41"/>
      <c r="J12" s="91" t="str">
        <f>IFERROR(IF(Teams!B12="","",IF(COUNTA(Teams!A12:A15)=4,((SUM(J8:J11)-MIN(J8:J11))),IF(COUNTA(Teams!A12:A15)=3,SUM(J8:J11),IF(COUNTA(Teams!A12:A15)=2,(SUM(AVERAGE(J8:J11))))))),0)</f>
        <v/>
      </c>
      <c r="K12" s="92" t="str">
        <f>IFERROR(IF(Teams!B12="","",IF(COUNTA(Teams!A12:A15)=4,((SUM(K8:K11)-MIN(K8:K11))),IF(COUNTA(Teams!A12:A15)=3,SUM(K8:K11),IF(COUNTA(Teams!A12:A15)=2,(SUM(AVERAGE(K8:K11))))))),0)</f>
        <v/>
      </c>
      <c r="L12" s="92" t="str">
        <f>IFERROR(IF(Teams!B12="","",IF(COUNTA(Teams!A12:A15)=4,((SUM(L8:L11)-MIN(L8:L11))),IF(COUNTA(Teams!A12:A15)=3,SUM(L8:L11),IF(COUNTA(Teams!A12:A15)=2,(SUM(AVERAGE(L8:L11))))))),0)</f>
        <v/>
      </c>
      <c r="M12" s="92" t="str">
        <f>IFERROR(IF(Teams!B12="","",IF(COUNTA(Teams!A12:A15)=4,((SUM(M8:M11)-MIN(M8:M11))),IF(COUNTA(Teams!A12:A15)=3,SUM(M8:M11),IF(COUNTA(Teams!A12:A15)=2,(SUM(AVERAGE(M8:M11))))))),0)</f>
        <v/>
      </c>
      <c r="N12" s="164"/>
      <c r="O12" s="59"/>
      <c r="P12" s="175"/>
      <c r="R12" s="172"/>
    </row>
    <row r="13" spans="1:18" ht="15" customHeight="1" x14ac:dyDescent="0.3">
      <c r="A13" s="81" t="str">
        <f>IF(Teams!A18="","",Teams!A18)</f>
        <v/>
      </c>
      <c r="B13" s="68" t="str">
        <f>IF(Teams!H18="","",Teams!H18)</f>
        <v/>
      </c>
      <c r="C13" s="40" t="str">
        <f>IF(Teams!A20="","",Teams!A20)</f>
        <v/>
      </c>
      <c r="D13" s="77" t="str">
        <f>IF(Teams!B20="","",Teams!B20)</f>
        <v/>
      </c>
      <c r="F13" s="97" t="str">
        <f>IF('Ind. Scores'!J11="","",'Ind. Scores'!J11)</f>
        <v/>
      </c>
      <c r="G13" s="156" t="str">
        <f>IF(Teams!T20="","",SUM(Teams!T20:T24))</f>
        <v/>
      </c>
      <c r="H13" s="159" t="str">
        <f>IF(G13="","",IF(Instructions!$C$27=Instructions!$C$158,(150-('Team Scores'!G13*1.5)),IF(Instructions!$C$27=Instructions!$C$159,(225-('Team Scores'!G13*2.25)),IF(Instructions!$C$27=Instructions!$C$160,(300-('Team Scores'!G13*3)),"0"))))</f>
        <v/>
      </c>
      <c r="I13" s="41"/>
      <c r="J13" s="85" t="str">
        <f>IF('Ind. Scores'!E11="","",'Ind. Scores'!E11)</f>
        <v/>
      </c>
      <c r="K13" s="43" t="str">
        <f>IF('Ind. Scores'!F11="","",'Ind. Scores'!F11)</f>
        <v/>
      </c>
      <c r="L13" s="42" t="str">
        <f>IF('Ind. Scores'!G11="","",'Ind. Scores'!G11)</f>
        <v/>
      </c>
      <c r="M13" s="42" t="str">
        <f>IF('Ind. Scores'!H11="","",'Ind. Scores'!H11)</f>
        <v/>
      </c>
      <c r="N13" s="162">
        <f>SUM(J17:M17)</f>
        <v>0</v>
      </c>
      <c r="O13" s="59"/>
      <c r="P13" s="174">
        <f>IF(N13="","",SUM(N13,Teams!J14:J18))</f>
        <v>0</v>
      </c>
      <c r="R13" s="170" t="str">
        <f>IF(H13="","",SUM(H13,P13))</f>
        <v/>
      </c>
    </row>
    <row r="14" spans="1:18" ht="15" customHeight="1" x14ac:dyDescent="0.3">
      <c r="A14" s="76" t="str">
        <f>IF(Teams!A18="","",Teams!A18)</f>
        <v/>
      </c>
      <c r="B14" s="2" t="str">
        <f>IF(Teams!H18="","",Teams!H18)</f>
        <v/>
      </c>
      <c r="C14" s="3" t="str">
        <f>IF(Teams!A21="","",Teams!A21)</f>
        <v/>
      </c>
      <c r="D14" s="78" t="str">
        <f>IF(Teams!B21="","",Teams!B21)</f>
        <v/>
      </c>
      <c r="F14" s="94" t="str">
        <f>IF('Ind. Scores'!J12="","",'Ind. Scores'!J12)</f>
        <v/>
      </c>
      <c r="G14" s="156"/>
      <c r="H14" s="159"/>
      <c r="I14" s="41"/>
      <c r="J14" s="85" t="str">
        <f>IF('Ind. Scores'!E12="","",'Ind. Scores'!E12)</f>
        <v/>
      </c>
      <c r="K14" s="43" t="str">
        <f>IF('Ind. Scores'!F12="","",'Ind. Scores'!F12)</f>
        <v/>
      </c>
      <c r="L14" s="42" t="str">
        <f>IF('Ind. Scores'!G12="","",'Ind. Scores'!G12)</f>
        <v/>
      </c>
      <c r="M14" s="42" t="str">
        <f>IF('Ind. Scores'!H12="","",'Ind. Scores'!H12)</f>
        <v/>
      </c>
      <c r="N14" s="163"/>
      <c r="O14" s="59"/>
      <c r="P14" s="174"/>
      <c r="R14" s="171"/>
    </row>
    <row r="15" spans="1:18" ht="15" customHeight="1" x14ac:dyDescent="0.3">
      <c r="A15" s="76" t="str">
        <f>IF(Teams!A18="","",Teams!A18)</f>
        <v/>
      </c>
      <c r="B15" s="2" t="str">
        <f>IF(Teams!H18="","",Teams!H18)</f>
        <v/>
      </c>
      <c r="C15" s="3" t="str">
        <f>IF(Teams!A22="","",Teams!A22)</f>
        <v/>
      </c>
      <c r="D15" s="78" t="str">
        <f>IF(Teams!B22="","",Teams!B22)</f>
        <v/>
      </c>
      <c r="F15" s="94" t="str">
        <f>IF('Ind. Scores'!J13="","",'Ind. Scores'!J13)</f>
        <v/>
      </c>
      <c r="G15" s="156"/>
      <c r="H15" s="159"/>
      <c r="I15" s="41"/>
      <c r="J15" s="85" t="str">
        <f>IF('Ind. Scores'!E13="","",'Ind. Scores'!E13)</f>
        <v/>
      </c>
      <c r="K15" s="43" t="str">
        <f>IF('Ind. Scores'!F13="","",'Ind. Scores'!F13)</f>
        <v/>
      </c>
      <c r="L15" s="42" t="str">
        <f>IF('Ind. Scores'!G13="","",'Ind. Scores'!G13)</f>
        <v/>
      </c>
      <c r="M15" s="42" t="str">
        <f>IF('Ind. Scores'!H13="","",'Ind. Scores'!H13)</f>
        <v/>
      </c>
      <c r="N15" s="163"/>
      <c r="O15" s="59"/>
      <c r="P15" s="174"/>
      <c r="R15" s="171"/>
    </row>
    <row r="16" spans="1:18" ht="15" customHeight="1" x14ac:dyDescent="0.3">
      <c r="A16" s="76" t="str">
        <f>IF(Teams!A18="","",Teams!A18)</f>
        <v/>
      </c>
      <c r="B16" s="2" t="str">
        <f>IF(Teams!H18="","",Teams!H18)</f>
        <v/>
      </c>
      <c r="C16" s="3" t="str">
        <f>IF(Teams!A23="","",Teams!A23)</f>
        <v/>
      </c>
      <c r="D16" s="78" t="str">
        <f>IF(Teams!B23="","",Teams!B23)</f>
        <v/>
      </c>
      <c r="F16" s="94" t="str">
        <f>IF('Ind. Scores'!J14="","",'Ind. Scores'!J14)</f>
        <v/>
      </c>
      <c r="G16" s="156"/>
      <c r="H16" s="159"/>
      <c r="I16" s="41"/>
      <c r="J16" s="85" t="str">
        <f>IF('Ind. Scores'!E14="","",'Ind. Scores'!E14)</f>
        <v/>
      </c>
      <c r="K16" s="43" t="str">
        <f>IF('Ind. Scores'!F14="","",'Ind. Scores'!F14)</f>
        <v/>
      </c>
      <c r="L16" s="42" t="str">
        <f>IF('Ind. Scores'!G14="","",'Ind. Scores'!G14)</f>
        <v/>
      </c>
      <c r="M16" s="42" t="str">
        <f>IF('Ind. Scores'!H14="","",'Ind. Scores'!H14)</f>
        <v/>
      </c>
      <c r="N16" s="163"/>
      <c r="O16" s="59"/>
      <c r="P16" s="174"/>
      <c r="R16" s="171"/>
    </row>
    <row r="17" spans="1:18" ht="15" customHeight="1" thickBot="1" x14ac:dyDescent="0.35">
      <c r="A17" s="79" t="str">
        <f>IF(Teams!A18="","",Teams!A18)</f>
        <v/>
      </c>
      <c r="B17" s="69" t="str">
        <f>IF(Teams!H18="","",Teams!H18)</f>
        <v/>
      </c>
      <c r="C17" s="70" t="str">
        <f>IF(Teams!A24="","",Teams!A24)</f>
        <v/>
      </c>
      <c r="D17" s="80" t="str">
        <f>IF(Teams!B24="","",Teams!B24)</f>
        <v/>
      </c>
      <c r="F17" s="95"/>
      <c r="G17" s="157"/>
      <c r="H17" s="160"/>
      <c r="I17" s="41"/>
      <c r="J17" s="91" t="str">
        <f>IF(Teams!B20="","",IF(COUNTA(Teams!A20:A23)=4,((SUM(J13:J16)-MIN(J13:J16))),IF(COUNTA(Teams!A20:A23)=3,SUM(J13:J16),IF(COUNTA(Teams!A20:A23)=2,(SUM(AVERAGE(J13:J16)))))))</f>
        <v/>
      </c>
      <c r="K17" s="92" t="str">
        <f>IF(Teams!B20="","",IF(COUNTA(Teams!A20:A23)=4,((SUM(K13:K16)-MIN(K13:K16))),IF(COUNTA(Teams!A20:A23)=3,SUM(K13:K16),IF(COUNTA(Teams!A20:A23)=2,(SUM(AVERAGE(K13:K16)))))))</f>
        <v/>
      </c>
      <c r="L17" s="92" t="str">
        <f>IFERROR(IF(Teams!B20="","",IF(COUNTA(Teams!A20:A23)=4,((SUM(L13:L16)-MIN(L13:L16))),IF(COUNTA(Teams!A20:A23)=3,SUM(L13:L16),IF(COUNTA(Teams!A20:A23)=2,(SUM(AVERAGE(L13:L16))))))),0)</f>
        <v/>
      </c>
      <c r="M17" s="92" t="str">
        <f>IFERROR(IF(Teams!B20="","",IF(COUNTA(Teams!A20:A23)=4,((SUM(M13:M16)-MIN(M13:M16))),IF(COUNTA(Teams!A20:A23)=3,SUM(M13:M16),IF(COUNTA(Teams!A20:A23)=2,(SUM(AVERAGE(M13:M16))))))),0)</f>
        <v/>
      </c>
      <c r="N17" s="164"/>
      <c r="O17" s="59"/>
      <c r="P17" s="175"/>
      <c r="R17" s="172"/>
    </row>
    <row r="18" spans="1:18" ht="15" customHeight="1" x14ac:dyDescent="0.3">
      <c r="A18" s="81" t="str">
        <f>IF(Teams!A26="","",Teams!A26)</f>
        <v/>
      </c>
      <c r="B18" s="68" t="str">
        <f>IF(Teams!H26="","",Teams!H26)</f>
        <v/>
      </c>
      <c r="C18" s="40" t="str">
        <f>IF(Teams!A28="","",Teams!A28)</f>
        <v/>
      </c>
      <c r="D18" s="77" t="str">
        <f>IF(Teams!B28="","",Teams!B28)</f>
        <v/>
      </c>
      <c r="F18" s="97" t="str">
        <f>IF('Ind. Scores'!J15="","",'Ind. Scores'!J15)</f>
        <v/>
      </c>
      <c r="G18" s="156" t="str">
        <f>IF(Teams!T28="","",SUM(Teams!T28:T32))</f>
        <v/>
      </c>
      <c r="H18" s="159" t="str">
        <f>IF(G18="","",IF(Instructions!$C$27=Instructions!$C$158,(150-('Team Scores'!G18*1.5)),IF(Instructions!$C$27=Instructions!$C$159,(225-('Team Scores'!G18*2.25)),IF(Instructions!$C$27=Instructions!$C$160,(300-('Team Scores'!G18*3)),"0"))))</f>
        <v/>
      </c>
      <c r="I18" s="41"/>
      <c r="J18" s="85" t="str">
        <f>IF('Ind. Scores'!E15="","",'Ind. Scores'!E15)</f>
        <v/>
      </c>
      <c r="K18" s="43" t="str">
        <f>IF('Ind. Scores'!F15="","",'Ind. Scores'!F15)</f>
        <v/>
      </c>
      <c r="L18" s="42" t="str">
        <f>IF('Ind. Scores'!G15="","",'Ind. Scores'!G15)</f>
        <v/>
      </c>
      <c r="M18" s="42" t="str">
        <f>IF('Ind. Scores'!H15="","",'Ind. Scores'!H15)</f>
        <v/>
      </c>
      <c r="N18" s="162">
        <f>SUM(J22:M22)</f>
        <v>0</v>
      </c>
      <c r="O18" s="59"/>
      <c r="P18" s="174">
        <f>IF(N18="","",SUM(N18,Teams!J19:J23))</f>
        <v>0</v>
      </c>
      <c r="R18" s="170" t="str">
        <f>IF(H18="","",SUM(H18,P18))</f>
        <v/>
      </c>
    </row>
    <row r="19" spans="1:18" ht="15" customHeight="1" x14ac:dyDescent="0.3">
      <c r="A19" s="76" t="str">
        <f>IF(Teams!A26="","",Teams!A26)</f>
        <v/>
      </c>
      <c r="B19" s="2" t="str">
        <f>IF(Teams!H26="","",Teams!H26)</f>
        <v/>
      </c>
      <c r="C19" s="3" t="str">
        <f>IF(Teams!A29="","",Teams!A29)</f>
        <v/>
      </c>
      <c r="D19" s="78" t="str">
        <f>IF(Teams!B29="","",Teams!B29)</f>
        <v/>
      </c>
      <c r="F19" s="94" t="str">
        <f>IF('Ind. Scores'!J16="","",'Ind. Scores'!J16)</f>
        <v/>
      </c>
      <c r="G19" s="156"/>
      <c r="H19" s="159"/>
      <c r="I19" s="41"/>
      <c r="J19" s="85" t="str">
        <f>IF('Ind. Scores'!E16="","",'Ind. Scores'!E16)</f>
        <v/>
      </c>
      <c r="K19" s="43" t="str">
        <f>IF('Ind. Scores'!F16="","",'Ind. Scores'!F16)</f>
        <v/>
      </c>
      <c r="L19" s="42" t="str">
        <f>IF('Ind. Scores'!G16="","",'Ind. Scores'!G16)</f>
        <v/>
      </c>
      <c r="M19" s="42" t="str">
        <f>IF('Ind. Scores'!H16="","",'Ind. Scores'!H16)</f>
        <v/>
      </c>
      <c r="N19" s="163"/>
      <c r="O19" s="59"/>
      <c r="P19" s="174"/>
      <c r="R19" s="171"/>
    </row>
    <row r="20" spans="1:18" ht="15" customHeight="1" x14ac:dyDescent="0.3">
      <c r="A20" s="76" t="str">
        <f>IF(Teams!A26="","",Teams!A26)</f>
        <v/>
      </c>
      <c r="B20" s="2" t="str">
        <f>IF(Teams!H26="","",Teams!H26)</f>
        <v/>
      </c>
      <c r="C20" s="3" t="str">
        <f>IF(Teams!A30="","",Teams!A30)</f>
        <v/>
      </c>
      <c r="D20" s="78" t="str">
        <f>IF(Teams!B30="","",Teams!B30)</f>
        <v/>
      </c>
      <c r="F20" s="94" t="str">
        <f>IF('Ind. Scores'!J17="","",'Ind. Scores'!J17)</f>
        <v/>
      </c>
      <c r="G20" s="156"/>
      <c r="H20" s="159"/>
      <c r="I20" s="41"/>
      <c r="J20" s="85" t="str">
        <f>IF('Ind. Scores'!E17="","",'Ind. Scores'!E17)</f>
        <v/>
      </c>
      <c r="K20" s="43" t="str">
        <f>IF('Ind. Scores'!F17="","",'Ind. Scores'!F17)</f>
        <v/>
      </c>
      <c r="L20" s="42" t="str">
        <f>IF('Ind. Scores'!G17="","",'Ind. Scores'!G17)</f>
        <v/>
      </c>
      <c r="M20" s="42" t="str">
        <f>IF('Ind. Scores'!H17="","",'Ind. Scores'!H17)</f>
        <v/>
      </c>
      <c r="N20" s="163"/>
      <c r="O20" s="59"/>
      <c r="P20" s="174"/>
      <c r="R20" s="171"/>
    </row>
    <row r="21" spans="1:18" ht="15" customHeight="1" x14ac:dyDescent="0.3">
      <c r="A21" s="76" t="str">
        <f>IF(Teams!A26="","",Teams!A26)</f>
        <v/>
      </c>
      <c r="B21" s="2" t="str">
        <f>IF(Teams!H26="","",Teams!H26)</f>
        <v/>
      </c>
      <c r="C21" s="3" t="str">
        <f>IF(Teams!A31="","",Teams!A31)</f>
        <v/>
      </c>
      <c r="D21" s="78" t="str">
        <f>IF(Teams!B31="","",Teams!B31)</f>
        <v/>
      </c>
      <c r="F21" s="94" t="str">
        <f>IF('Ind. Scores'!J18="","",'Ind. Scores'!J18)</f>
        <v/>
      </c>
      <c r="G21" s="156"/>
      <c r="H21" s="159"/>
      <c r="I21" s="41"/>
      <c r="J21" s="85" t="str">
        <f>IF('Ind. Scores'!E18="","",'Ind. Scores'!E18)</f>
        <v/>
      </c>
      <c r="K21" s="43" t="str">
        <f>IF('Ind. Scores'!F18="","",'Ind. Scores'!F18)</f>
        <v/>
      </c>
      <c r="L21" s="42" t="str">
        <f>IF('Ind. Scores'!G18="","",'Ind. Scores'!G18)</f>
        <v/>
      </c>
      <c r="M21" s="42" t="str">
        <f>IF('Ind. Scores'!H18="","",'Ind. Scores'!H18)</f>
        <v/>
      </c>
      <c r="N21" s="163"/>
      <c r="O21" s="59"/>
      <c r="P21" s="174"/>
      <c r="R21" s="171"/>
    </row>
    <row r="22" spans="1:18" ht="15" customHeight="1" thickBot="1" x14ac:dyDescent="0.35">
      <c r="A22" s="79" t="str">
        <f>IF(Teams!A26="","",Teams!A26)</f>
        <v/>
      </c>
      <c r="B22" s="69" t="str">
        <f>IF(Teams!H26="","",Teams!H26)</f>
        <v/>
      </c>
      <c r="C22" s="70" t="str">
        <f>IF(Teams!A32="","",Teams!A32)</f>
        <v/>
      </c>
      <c r="D22" s="80" t="str">
        <f>IF(Teams!B32="","",Teams!B32)</f>
        <v/>
      </c>
      <c r="F22" s="95"/>
      <c r="G22" s="157"/>
      <c r="H22" s="160"/>
      <c r="I22" s="41"/>
      <c r="J22" s="91" t="str">
        <f>IFERROR(IF(Teams!B28="","",IF(COUNTA(Teams!A28:A31)=4,((SUM(J18:J21)-MIN(J18:J21))),IF(COUNTA(Teams!A28:A31)=3,SUM(J18:J21),IF(COUNTA(Teams!A28:A31)=2,(SUM(AVERAGE(J18:J21))))))),0)</f>
        <v/>
      </c>
      <c r="K22" s="92" t="str">
        <f>IFERROR(IF(Teams!B28="","",IF(COUNTA(Teams!A28:A31)=4,((SUM(K18:K21)-MIN(K18:K21))),IF(COUNTA(Teams!A28:A31)=3,SUM(K18:K21),IF(COUNTA(Teams!A28:A31)=2,(SUM(AVERAGE(K18:K21))))))),0)</f>
        <v/>
      </c>
      <c r="L22" s="92" t="str">
        <f>IFERROR(IF(Teams!B28="","",IF(COUNTA(Teams!A28:A31)=4,((SUM(L18:L21)-MIN(L18:L21))),IF(COUNTA(Teams!A28:A31)=3,SUM(L18:L21),IF(COUNTA(Teams!A28:A31)=2,(SUM(AVERAGE(L18:L21))))))),0)</f>
        <v/>
      </c>
      <c r="M22" s="92" t="str">
        <f>IFERROR(IF(Teams!B28="","",IF(COUNTA(Teams!A28:A31)=4,((SUM(M18:M21)-MIN(M18:M21))),IF(COUNTA(Teams!A28:A31)=3,SUM(M18:M21),IF(COUNTA(Teams!A28:A31)=2,(SUM(AVERAGE(M18:M21))))))),0)</f>
        <v/>
      </c>
      <c r="N22" s="164"/>
      <c r="O22" s="59"/>
      <c r="P22" s="175"/>
      <c r="R22" s="172"/>
    </row>
    <row r="23" spans="1:18" ht="15" customHeight="1" x14ac:dyDescent="0.3">
      <c r="A23" s="89" t="str">
        <f>IF(Teams!A34="","",Teams!A34)</f>
        <v/>
      </c>
      <c r="B23" s="90" t="str">
        <f>IF(Teams!H34="","",Teams!H34)</f>
        <v/>
      </c>
      <c r="C23" s="40" t="str">
        <f>IF(Teams!A36="","",Teams!A36)</f>
        <v/>
      </c>
      <c r="D23" s="77" t="str">
        <f>IF(Teams!B36="","",Teams!B36)</f>
        <v/>
      </c>
      <c r="F23" s="97" t="str">
        <f>IF('Ind. Scores'!J19="","",'Ind. Scores'!J19)</f>
        <v/>
      </c>
      <c r="G23" s="156" t="str">
        <f>IF(Teams!T36="","",SUM(Teams!T36:T40))</f>
        <v/>
      </c>
      <c r="H23" s="159" t="str">
        <f>IF(G23="","",IF(Instructions!$C$27=Instructions!$C$158,(150-('Team Scores'!G23*1.5)),IF(Instructions!$C$27=Instructions!$C$159,(225-('Team Scores'!G23*2.25)),IF(Instructions!$C$27=Instructions!$C$160,(300-('Team Scores'!G23*3)),"0"))))</f>
        <v/>
      </c>
      <c r="I23" s="41"/>
      <c r="J23" s="85" t="str">
        <f>IF('Ind. Scores'!E19="","",'Ind. Scores'!E19)</f>
        <v/>
      </c>
      <c r="K23" s="43" t="str">
        <f>IF('Ind. Scores'!F19="","",'Ind. Scores'!F19)</f>
        <v/>
      </c>
      <c r="L23" s="42" t="str">
        <f>IF('Ind. Scores'!G19="","",'Ind. Scores'!G19)</f>
        <v/>
      </c>
      <c r="M23" s="42" t="str">
        <f>IF('Ind. Scores'!H19="","",'Ind. Scores'!H19)</f>
        <v/>
      </c>
      <c r="N23" s="162">
        <f>SUM(J27:M27)</f>
        <v>0</v>
      </c>
      <c r="O23" s="59"/>
      <c r="P23" s="174">
        <f>IF(N23="","",SUM(N23,Teams!J24:J28))</f>
        <v>0</v>
      </c>
      <c r="R23" s="170" t="str">
        <f>IF(H23="","",SUM(H23,P23))</f>
        <v/>
      </c>
    </row>
    <row r="24" spans="1:18" ht="15" customHeight="1" x14ac:dyDescent="0.3">
      <c r="A24" s="76" t="str">
        <f>IF(Teams!A34="","",Teams!A34)</f>
        <v/>
      </c>
      <c r="B24" s="2" t="str">
        <f>IF(Teams!H34="","",Teams!H34)</f>
        <v/>
      </c>
      <c r="C24" s="3" t="str">
        <f>IF(Teams!A37="","",Teams!A37)</f>
        <v/>
      </c>
      <c r="D24" s="78" t="str">
        <f>IF(Teams!B37="","",Teams!B37)</f>
        <v/>
      </c>
      <c r="F24" s="94" t="str">
        <f>IF('Ind. Scores'!J20="","",'Ind. Scores'!J20)</f>
        <v/>
      </c>
      <c r="G24" s="156"/>
      <c r="H24" s="159"/>
      <c r="I24" s="41"/>
      <c r="J24" s="85" t="str">
        <f>IF('Ind. Scores'!E20="","",'Ind. Scores'!E20)</f>
        <v/>
      </c>
      <c r="K24" s="43" t="str">
        <f>IF('Ind. Scores'!F20="","",'Ind. Scores'!F20)</f>
        <v/>
      </c>
      <c r="L24" s="42" t="str">
        <f>IF('Ind. Scores'!G20="","",'Ind. Scores'!G20)</f>
        <v/>
      </c>
      <c r="M24" s="42" t="str">
        <f>IF('Ind. Scores'!H20="","",'Ind. Scores'!H20)</f>
        <v/>
      </c>
      <c r="N24" s="163"/>
      <c r="O24" s="59"/>
      <c r="P24" s="174"/>
      <c r="R24" s="171"/>
    </row>
    <row r="25" spans="1:18" ht="15" customHeight="1" x14ac:dyDescent="0.3">
      <c r="A25" s="76" t="str">
        <f>IF(Teams!A34="","",Teams!A34)</f>
        <v/>
      </c>
      <c r="B25" s="2" t="str">
        <f>IF(Teams!H34="","",Teams!H34)</f>
        <v/>
      </c>
      <c r="C25" s="3" t="str">
        <f>IF(Teams!A38="","",Teams!A38)</f>
        <v/>
      </c>
      <c r="D25" s="78" t="str">
        <f>IF(Teams!B38="","",Teams!B38)</f>
        <v/>
      </c>
      <c r="F25" s="94" t="str">
        <f>IF('Ind. Scores'!J21="","",'Ind. Scores'!J21)</f>
        <v/>
      </c>
      <c r="G25" s="156"/>
      <c r="H25" s="159"/>
      <c r="I25" s="41"/>
      <c r="J25" s="85" t="str">
        <f>IF('Ind. Scores'!E21="","",'Ind. Scores'!E21)</f>
        <v/>
      </c>
      <c r="K25" s="43" t="str">
        <f>IF('Ind. Scores'!F21="","",'Ind. Scores'!F21)</f>
        <v/>
      </c>
      <c r="L25" s="42" t="str">
        <f>IF('Ind. Scores'!G21="","",'Ind. Scores'!G21)</f>
        <v/>
      </c>
      <c r="M25" s="42" t="str">
        <f>IF('Ind. Scores'!H21="","",'Ind. Scores'!H21)</f>
        <v/>
      </c>
      <c r="N25" s="163"/>
      <c r="O25" s="59"/>
      <c r="P25" s="174"/>
      <c r="R25" s="171"/>
    </row>
    <row r="26" spans="1:18" ht="15" customHeight="1" x14ac:dyDescent="0.3">
      <c r="A26" s="76" t="str">
        <f>IF(Teams!A34="","",Teams!A34)</f>
        <v/>
      </c>
      <c r="B26" s="2" t="str">
        <f>IF(Teams!H34="","",Teams!H34)</f>
        <v/>
      </c>
      <c r="C26" s="3" t="str">
        <f>IF(Teams!A39="","",Teams!A39)</f>
        <v/>
      </c>
      <c r="D26" s="78" t="str">
        <f>IF(Teams!B39="","",Teams!B39)</f>
        <v/>
      </c>
      <c r="F26" s="94" t="str">
        <f>IF('Ind. Scores'!J22="","",'Ind. Scores'!J22)</f>
        <v/>
      </c>
      <c r="G26" s="156"/>
      <c r="H26" s="159"/>
      <c r="I26" s="41"/>
      <c r="J26" s="85" t="str">
        <f>IF('Ind. Scores'!E22="","",'Ind. Scores'!E22)</f>
        <v/>
      </c>
      <c r="K26" s="43" t="str">
        <f>IF('Ind. Scores'!F22="","",'Ind. Scores'!F22)</f>
        <v/>
      </c>
      <c r="L26" s="42" t="str">
        <f>IF('Ind. Scores'!G22="","",'Ind. Scores'!G22)</f>
        <v/>
      </c>
      <c r="M26" s="42" t="str">
        <f>IF('Ind. Scores'!H22="","",'Ind. Scores'!H22)</f>
        <v/>
      </c>
      <c r="N26" s="163"/>
      <c r="O26" s="59"/>
      <c r="P26" s="174"/>
      <c r="R26" s="171"/>
    </row>
    <row r="27" spans="1:18" ht="15" customHeight="1" thickBot="1" x14ac:dyDescent="0.35">
      <c r="A27" s="79" t="str">
        <f>IF(Teams!A34="","",Teams!A34)</f>
        <v/>
      </c>
      <c r="B27" s="69" t="str">
        <f>IF(Teams!H34="","",Teams!H34)</f>
        <v/>
      </c>
      <c r="C27" s="70" t="str">
        <f>IF(Teams!A40="","",Teams!A40)</f>
        <v/>
      </c>
      <c r="D27" s="80" t="str">
        <f>IF(Teams!B40="","",Teams!B40)</f>
        <v/>
      </c>
      <c r="F27" s="95"/>
      <c r="G27" s="157"/>
      <c r="H27" s="160"/>
      <c r="I27" s="41"/>
      <c r="J27" s="91" t="str">
        <f>IFERROR(IF(Teams!B36="","",IF(COUNTA(Teams!A36:A39)=4,((SUM(J23:J26)-MIN(J23:J26))),IF(COUNTA(Teams!A36:A39)=3,SUM(J23:J26),IF(COUNTA(Teams!A36:A39)=2,(SUM(AVERAGE(J23:J26))))))),0)</f>
        <v/>
      </c>
      <c r="K27" s="92" t="str">
        <f>IFERROR(IF(Teams!B36="","",IF(COUNTA(Teams!A36:A39)=4,((SUM(K23:K26)-MIN(K23:K26))),IF(COUNTA(Teams!A36:A39)=3,SUM(K23:K26),IF(COUNTA(Teams!A36:A39)=2,(SUM(AVERAGE(K23:K26))))))),0)</f>
        <v/>
      </c>
      <c r="L27" s="92" t="str">
        <f>IFERROR(IF(Teams!B36="","",IF(COUNTA(Teams!A36:A39)=4,((SUM(L23:L26)-MIN(L23:L26))),IF(COUNTA(Teams!A36:A39)=3,SUM(L23:L26),IF(COUNTA(Teams!A36:A39)=2,(SUM(AVERAGE(L23:L26))))))),0)</f>
        <v/>
      </c>
      <c r="M27" s="92" t="str">
        <f>IFERROR(IF(Teams!B36="","",IF(COUNTA(Teams!A36:A39)=4,((SUM(M23:M26)-MIN(M23:M26))),IF(COUNTA(Teams!A36:A39)=3,SUM(M23:M26),IF(COUNTA(Teams!A36:A39)=2,(SUM(AVERAGE(M23:M26))))))),0)</f>
        <v/>
      </c>
      <c r="N27" s="164"/>
      <c r="O27" s="59"/>
      <c r="P27" s="175"/>
      <c r="R27" s="172"/>
    </row>
    <row r="28" spans="1:18" ht="15" customHeight="1" x14ac:dyDescent="0.3">
      <c r="A28" s="81" t="str">
        <f>IF(Teams!A42="","",Teams!A42)</f>
        <v/>
      </c>
      <c r="B28" s="68" t="str">
        <f>IF(Teams!H42="","",Teams!H42)</f>
        <v/>
      </c>
      <c r="C28" s="40" t="str">
        <f>IF(Teams!A44="","",Teams!A44)</f>
        <v/>
      </c>
      <c r="D28" s="77" t="str">
        <f>IF(Teams!B44="","",Teams!B44)</f>
        <v/>
      </c>
      <c r="F28" s="97" t="str">
        <f>IF('Ind. Scores'!J23="","",'Ind. Scores'!J23)</f>
        <v/>
      </c>
      <c r="G28" s="156" t="str">
        <f>IF(Teams!T44="","",SUM(Teams!T44:T48))</f>
        <v/>
      </c>
      <c r="H28" s="159" t="str">
        <f>IF(G28="","",IF(Instructions!$C$27=Instructions!$C$158,(150-('Team Scores'!G28*1.5)),IF(Instructions!$C$27=Instructions!$C$159,(225-('Team Scores'!G28*2.25)),IF(Instructions!$C$27=Instructions!$C$160,(300-('Team Scores'!G28*3)),"0"))))</f>
        <v/>
      </c>
      <c r="I28" s="41"/>
      <c r="J28" s="85" t="str">
        <f>IF('Ind. Scores'!E23="","",'Ind. Scores'!E23)</f>
        <v/>
      </c>
      <c r="K28" s="43" t="str">
        <f>IF('Ind. Scores'!F23="","",'Ind. Scores'!F23)</f>
        <v/>
      </c>
      <c r="L28" s="42" t="str">
        <f>IF('Ind. Scores'!G23="","",'Ind. Scores'!G23)</f>
        <v/>
      </c>
      <c r="M28" s="42" t="str">
        <f>IF('Ind. Scores'!H23="","",'Ind. Scores'!H23)</f>
        <v/>
      </c>
      <c r="N28" s="162">
        <f>SUM(J32:M32)</f>
        <v>0</v>
      </c>
      <c r="O28" s="59"/>
      <c r="P28" s="174">
        <f>IF(N28="","",SUM(N28,Teams!J29:J33))</f>
        <v>0</v>
      </c>
      <c r="R28" s="170" t="str">
        <f>IF(H28="","",SUM(H28,P28))</f>
        <v/>
      </c>
    </row>
    <row r="29" spans="1:18" ht="15" customHeight="1" x14ac:dyDescent="0.3">
      <c r="A29" s="76" t="str">
        <f>IF(Teams!A42="","",Teams!A42)</f>
        <v/>
      </c>
      <c r="B29" s="2" t="str">
        <f>IF(Teams!H42="","",Teams!H42)</f>
        <v/>
      </c>
      <c r="C29" s="3" t="str">
        <f>IF(Teams!A45="","",Teams!A45)</f>
        <v/>
      </c>
      <c r="D29" s="78" t="str">
        <f>IF(Teams!B45="","",Teams!B45)</f>
        <v/>
      </c>
      <c r="F29" s="94" t="str">
        <f>IF('Ind. Scores'!J24="","",'Ind. Scores'!J24)</f>
        <v/>
      </c>
      <c r="G29" s="156"/>
      <c r="H29" s="159"/>
      <c r="I29" s="41"/>
      <c r="J29" s="85" t="str">
        <f>IF('Ind. Scores'!E24="","",'Ind. Scores'!E24)</f>
        <v/>
      </c>
      <c r="K29" s="43" t="str">
        <f>IF('Ind. Scores'!F24="","",'Ind. Scores'!F24)</f>
        <v/>
      </c>
      <c r="L29" s="42" t="str">
        <f>IF('Ind. Scores'!G24="","",'Ind. Scores'!G24)</f>
        <v/>
      </c>
      <c r="M29" s="42" t="str">
        <f>IF('Ind. Scores'!H24="","",'Ind. Scores'!H24)</f>
        <v/>
      </c>
      <c r="N29" s="163"/>
      <c r="O29" s="59"/>
      <c r="P29" s="174"/>
      <c r="R29" s="171"/>
    </row>
    <row r="30" spans="1:18" ht="15" customHeight="1" x14ac:dyDescent="0.3">
      <c r="A30" s="76" t="str">
        <f>IF(Teams!A42="","",Teams!A42)</f>
        <v/>
      </c>
      <c r="B30" s="2" t="str">
        <f>IF(Teams!H42="","",Teams!H42)</f>
        <v/>
      </c>
      <c r="C30" s="3" t="str">
        <f>IF(Teams!A46="","",Teams!A46)</f>
        <v/>
      </c>
      <c r="D30" s="78" t="str">
        <f>IF(Teams!B46="","",Teams!B46)</f>
        <v/>
      </c>
      <c r="F30" s="94" t="str">
        <f>IF('Ind. Scores'!J25="","",'Ind. Scores'!J25)</f>
        <v/>
      </c>
      <c r="G30" s="156"/>
      <c r="H30" s="159"/>
      <c r="I30" s="41"/>
      <c r="J30" s="85" t="str">
        <f>IF('Ind. Scores'!E25="","",'Ind. Scores'!E25)</f>
        <v/>
      </c>
      <c r="K30" s="43" t="str">
        <f>IF('Ind. Scores'!F25="","",'Ind. Scores'!F25)</f>
        <v/>
      </c>
      <c r="L30" s="42" t="str">
        <f>IF('Ind. Scores'!G25="","",'Ind. Scores'!G25)</f>
        <v/>
      </c>
      <c r="M30" s="42" t="str">
        <f>IF('Ind. Scores'!H25="","",'Ind. Scores'!H25)</f>
        <v/>
      </c>
      <c r="N30" s="163"/>
      <c r="O30" s="59"/>
      <c r="P30" s="174"/>
      <c r="R30" s="171"/>
    </row>
    <row r="31" spans="1:18" ht="15" customHeight="1" x14ac:dyDescent="0.3">
      <c r="A31" s="76" t="str">
        <f>IF(Teams!A42="","",Teams!A42)</f>
        <v/>
      </c>
      <c r="B31" s="2" t="str">
        <f>IF(Teams!H42="","",Teams!H42)</f>
        <v/>
      </c>
      <c r="C31" s="3" t="str">
        <f>IF(Teams!A47="","",Teams!A47)</f>
        <v/>
      </c>
      <c r="D31" s="78" t="str">
        <f>IF(Teams!B47="","",Teams!B47)</f>
        <v/>
      </c>
      <c r="F31" s="94" t="str">
        <f>IF('Ind. Scores'!J26="","",'Ind. Scores'!J26)</f>
        <v/>
      </c>
      <c r="G31" s="156"/>
      <c r="H31" s="159"/>
      <c r="I31" s="41"/>
      <c r="J31" s="85" t="str">
        <f>IF('Ind. Scores'!E26="","",'Ind. Scores'!E26)</f>
        <v/>
      </c>
      <c r="K31" s="43" t="str">
        <f>IF('Ind. Scores'!F26="","",'Ind. Scores'!F26)</f>
        <v/>
      </c>
      <c r="L31" s="42" t="str">
        <f>IF('Ind. Scores'!G26="","",'Ind. Scores'!G26)</f>
        <v/>
      </c>
      <c r="M31" s="42" t="str">
        <f>IF('Ind. Scores'!H26="","",'Ind. Scores'!H26)</f>
        <v/>
      </c>
      <c r="N31" s="163"/>
      <c r="O31" s="59"/>
      <c r="P31" s="174"/>
      <c r="R31" s="171"/>
    </row>
    <row r="32" spans="1:18" ht="15" customHeight="1" thickBot="1" x14ac:dyDescent="0.35">
      <c r="A32" s="79" t="str">
        <f>IF(Teams!A42="","",Teams!A42)</f>
        <v/>
      </c>
      <c r="B32" s="69" t="str">
        <f>IF(Teams!H42="","",Teams!H42)</f>
        <v/>
      </c>
      <c r="C32" s="70" t="str">
        <f>IF(Teams!A48="","",Teams!A48)</f>
        <v/>
      </c>
      <c r="D32" s="80" t="str">
        <f>IF(Teams!B48="","",Teams!B48)</f>
        <v/>
      </c>
      <c r="F32" s="95"/>
      <c r="G32" s="157"/>
      <c r="H32" s="160"/>
      <c r="I32" s="41"/>
      <c r="J32" s="91" t="str">
        <f>IFERROR(IF(Teams!B44="","",IF(COUNTA(Teams!A44:A47)=4,((SUM(J28:J31)-MIN(J28:J31))),IF(COUNTA(Teams!A44:A47)=3,SUM(J28:J31),IF(COUNTA(Teams!A44:A47)=2,(SUM(AVERAGE(J28:J31))))))),0)</f>
        <v/>
      </c>
      <c r="K32" s="92" t="str">
        <f>IFERROR(IF(Teams!B44="","",IF(COUNTA(Teams!A44:A47)=4,((SUM(K28:K31)-MIN(K28:K31))),IF(COUNTA(Teams!A44:A47)=3,SUM(K28:K31),IF(COUNTA(Teams!A44:A47)=2,(SUM(AVERAGE(K28:K31))))))),0)</f>
        <v/>
      </c>
      <c r="L32" s="92" t="str">
        <f>IFERROR(IF(Teams!B44="","",IF(COUNTA(Teams!A44:A47)=4,((SUM(L28:L31)-MIN(L28:L31))),IF(COUNTA(Teams!A44:A47)=3,SUM(L28:L31),IF(COUNTA(Teams!A44:A47)=2,(SUM(AVERAGE(L28:L31))))))),0)</f>
        <v/>
      </c>
      <c r="M32" s="92" t="str">
        <f>IFERROR(IF(Teams!B44="","",IF(COUNTA(Teams!A44:A47)=4,((SUM(M28:M31)-MIN(M28:M31))),IF(COUNTA(Teams!A44:A47)=3,SUM(M28:M31),IF(COUNTA(Teams!A44:A47)=2,(SUM(AVERAGE(M28:M31))))))),0)</f>
        <v/>
      </c>
      <c r="N32" s="164"/>
      <c r="O32" s="59"/>
      <c r="P32" s="175"/>
      <c r="R32" s="172"/>
    </row>
    <row r="33" spans="1:18" ht="15" customHeight="1" x14ac:dyDescent="0.3">
      <c r="A33" s="81" t="str">
        <f>IF(Teams!A50="","",Teams!A50)</f>
        <v/>
      </c>
      <c r="B33" s="68" t="str">
        <f>IF(Teams!H50="","",Teams!H50)</f>
        <v/>
      </c>
      <c r="C33" s="40" t="str">
        <f>IF(Teams!A52="","",Teams!A52)</f>
        <v/>
      </c>
      <c r="D33" s="77" t="str">
        <f>IF(Teams!B52="","",Teams!B52)</f>
        <v/>
      </c>
      <c r="F33" s="97" t="str">
        <f>IF('Ind. Scores'!J27="","",'Ind. Scores'!J27)</f>
        <v/>
      </c>
      <c r="G33" s="156" t="str">
        <f>IF(Teams!T52="","",SUM(Teams!T52:T56))</f>
        <v/>
      </c>
      <c r="H33" s="159" t="str">
        <f>IF(G33="","",IF(Instructions!$C$27=Instructions!$C$158,(150-('Team Scores'!G33*1.5)),IF(Instructions!$C$27=Instructions!$C$159,(225-('Team Scores'!G33*2.25)),IF(Instructions!$C$27=Instructions!$C$160,(300-('Team Scores'!G33*3)),"0"))))</f>
        <v/>
      </c>
      <c r="I33" s="41"/>
      <c r="J33" s="85" t="str">
        <f>IF('Ind. Scores'!E27="","",'Ind. Scores'!E27)</f>
        <v/>
      </c>
      <c r="K33" s="43" t="str">
        <f>IF('Ind. Scores'!F27="","",'Ind. Scores'!F27)</f>
        <v/>
      </c>
      <c r="L33" s="42" t="str">
        <f>IF('Ind. Scores'!G27="","",'Ind. Scores'!G27)</f>
        <v/>
      </c>
      <c r="M33" s="42" t="str">
        <f>IF('Ind. Scores'!H27="","",'Ind. Scores'!H27)</f>
        <v/>
      </c>
      <c r="N33" s="162">
        <f>SUM(J37:M37)</f>
        <v>0</v>
      </c>
      <c r="O33" s="59"/>
      <c r="P33" s="174">
        <f>IF(N33="","",SUM(N33,Teams!J34:J38))</f>
        <v>0</v>
      </c>
      <c r="R33" s="170" t="str">
        <f>IF(H33="","",SUM(H33,P33))</f>
        <v/>
      </c>
    </row>
    <row r="34" spans="1:18" ht="15" customHeight="1" x14ac:dyDescent="0.3">
      <c r="A34" s="76" t="str">
        <f>IF(Teams!A50="","",Teams!A50)</f>
        <v/>
      </c>
      <c r="B34" s="2" t="str">
        <f>IF(Teams!H50="","",Teams!H50)</f>
        <v/>
      </c>
      <c r="C34" s="3" t="str">
        <f>IF(Teams!A53="","",Teams!A53)</f>
        <v/>
      </c>
      <c r="D34" s="78" t="str">
        <f>IF(Teams!B53="","",Teams!B53)</f>
        <v/>
      </c>
      <c r="F34" s="94" t="str">
        <f>IF('Ind. Scores'!J28="","",'Ind. Scores'!J28)</f>
        <v/>
      </c>
      <c r="G34" s="156"/>
      <c r="H34" s="159"/>
      <c r="I34" s="41"/>
      <c r="J34" s="85" t="str">
        <f>IF('Ind. Scores'!E28="","",'Ind. Scores'!E28)</f>
        <v/>
      </c>
      <c r="K34" s="43" t="str">
        <f>IF('Ind. Scores'!F28="","",'Ind. Scores'!F28)</f>
        <v/>
      </c>
      <c r="L34" s="42" t="str">
        <f>IF('Ind. Scores'!G28="","",'Ind. Scores'!G28)</f>
        <v/>
      </c>
      <c r="M34" s="42" t="str">
        <f>IF('Ind. Scores'!H28="","",'Ind. Scores'!H28)</f>
        <v/>
      </c>
      <c r="N34" s="163"/>
      <c r="O34" s="59"/>
      <c r="P34" s="174"/>
      <c r="R34" s="171"/>
    </row>
    <row r="35" spans="1:18" ht="15" customHeight="1" x14ac:dyDescent="0.3">
      <c r="A35" s="76" t="str">
        <f>IF(Teams!A50="","",Teams!A50)</f>
        <v/>
      </c>
      <c r="B35" s="2" t="str">
        <f>IF(Teams!H50="","",Teams!H50)</f>
        <v/>
      </c>
      <c r="C35" s="3" t="str">
        <f>IF(Teams!A54="","",Teams!A54)</f>
        <v/>
      </c>
      <c r="D35" s="78" t="str">
        <f>IF(Teams!B54="","",Teams!B54)</f>
        <v/>
      </c>
      <c r="F35" s="94" t="str">
        <f>IF('Ind. Scores'!J29="","",'Ind. Scores'!J29)</f>
        <v/>
      </c>
      <c r="G35" s="156"/>
      <c r="H35" s="159"/>
      <c r="I35" s="41"/>
      <c r="J35" s="85" t="str">
        <f>IF('Ind. Scores'!E29="","",'Ind. Scores'!E29)</f>
        <v/>
      </c>
      <c r="K35" s="43" t="str">
        <f>IF('Ind. Scores'!F29="","",'Ind. Scores'!F29)</f>
        <v/>
      </c>
      <c r="L35" s="42" t="str">
        <f>IF('Ind. Scores'!G29="","",'Ind. Scores'!G29)</f>
        <v/>
      </c>
      <c r="M35" s="42" t="str">
        <f>IF('Ind. Scores'!H29="","",'Ind. Scores'!H29)</f>
        <v/>
      </c>
      <c r="N35" s="163"/>
      <c r="O35" s="59"/>
      <c r="P35" s="174"/>
      <c r="R35" s="171"/>
    </row>
    <row r="36" spans="1:18" ht="15" customHeight="1" x14ac:dyDescent="0.3">
      <c r="A36" s="76" t="str">
        <f>IF(Teams!A50="","",Teams!A50)</f>
        <v/>
      </c>
      <c r="B36" s="2" t="str">
        <f>IF(Teams!H50="","",Teams!H50)</f>
        <v/>
      </c>
      <c r="C36" s="3" t="str">
        <f>IF(Teams!A55="","",Teams!A55)</f>
        <v/>
      </c>
      <c r="D36" s="78" t="str">
        <f>IF(Teams!B55="","",Teams!B55)</f>
        <v/>
      </c>
      <c r="F36" s="94" t="str">
        <f>IF('Ind. Scores'!J30="","",'Ind. Scores'!J30)</f>
        <v/>
      </c>
      <c r="G36" s="156"/>
      <c r="H36" s="159"/>
      <c r="I36" s="41"/>
      <c r="J36" s="85" t="str">
        <f>IF('Ind. Scores'!E30="","",'Ind. Scores'!E30)</f>
        <v/>
      </c>
      <c r="K36" s="43" t="str">
        <f>IF('Ind. Scores'!F30="","",'Ind. Scores'!F30)</f>
        <v/>
      </c>
      <c r="L36" s="42" t="str">
        <f>IF('Ind. Scores'!G30="","",'Ind. Scores'!G30)</f>
        <v/>
      </c>
      <c r="M36" s="42" t="str">
        <f>IF('Ind. Scores'!H30="","",'Ind. Scores'!H30)</f>
        <v/>
      </c>
      <c r="N36" s="163"/>
      <c r="O36" s="59"/>
      <c r="P36" s="174"/>
      <c r="R36" s="171"/>
    </row>
    <row r="37" spans="1:18" ht="15" customHeight="1" thickBot="1" x14ac:dyDescent="0.35">
      <c r="A37" s="79" t="str">
        <f>IF(Teams!A50="","",Teams!A50)</f>
        <v/>
      </c>
      <c r="B37" s="69" t="str">
        <f>IF(Teams!H50="","",Teams!H50)</f>
        <v/>
      </c>
      <c r="C37" s="70" t="str">
        <f>IF(Teams!A56="","",Teams!A56)</f>
        <v/>
      </c>
      <c r="D37" s="80" t="str">
        <f>IF(Teams!B56="","",Teams!B56)</f>
        <v/>
      </c>
      <c r="F37" s="95"/>
      <c r="G37" s="157"/>
      <c r="H37" s="160"/>
      <c r="I37" s="41"/>
      <c r="J37" s="91" t="str">
        <f>IFERROR(IF(Teams!B52="","",IF(COUNTA(Teams!A52:A55)=4,((SUM(J33:J36)-MIN(J33:J36))),IF(COUNTA(Teams!A52:A55)=3,SUM(J33:J36),IF(COUNTA(Teams!A52:A55)=2,(SUM(AVERAGE(J33:J36))))))),0)</f>
        <v/>
      </c>
      <c r="K37" s="92" t="str">
        <f>IFERROR(IF(Teams!B52="","",IF(COUNTA(Teams!A52:A55)=4,((SUM(K33:K36)-MIN(K33:K36))),IF(COUNTA(Teams!A52:A55)=3,SUM(K33:K36),IF(COUNTA(Teams!A52:A55)=2,(SUM(AVERAGE(K33:K36))))))),0)</f>
        <v/>
      </c>
      <c r="L37" s="92" t="str">
        <f>IFERROR(IF(Teams!B52="","",IF(COUNTA(Teams!A52:A55)=4,((SUM(L33:L36)-MIN(L33:L36))),IF(COUNTA(Teams!A52:A55)=3,SUM(L33:L36),IF(COUNTA(Teams!A52:A55)=2,(SUM(AVERAGE(L33:L36))))))),0)</f>
        <v/>
      </c>
      <c r="M37" s="92" t="str">
        <f>IFERROR(IF(Teams!B52="","",IF(COUNTA(Teams!A52:A55)=4,((SUM(M33:M36)-MIN(M33:M36))),IF(COUNTA(Teams!A52:A55)=3,SUM(M33:M36),IF(COUNTA(Teams!A52:A55)=2,(SUM(AVERAGE(M33:M36))))))),0)</f>
        <v/>
      </c>
      <c r="N37" s="164"/>
      <c r="O37" s="59"/>
      <c r="P37" s="175"/>
      <c r="R37" s="172"/>
    </row>
    <row r="38" spans="1:18" ht="15" customHeight="1" x14ac:dyDescent="0.3">
      <c r="A38" s="104" t="str">
        <f>IF(Teams!A58="","",Teams!A58)</f>
        <v/>
      </c>
      <c r="B38" s="105" t="str">
        <f>IF(Teams!H58="","",Teams!H58)</f>
        <v/>
      </c>
      <c r="C38" s="106" t="str">
        <f>IF(Teams!A60="","",Teams!A60)</f>
        <v/>
      </c>
      <c r="D38" s="107" t="str">
        <f>IF(Teams!B60="","",Teams!B60)</f>
        <v/>
      </c>
      <c r="F38" s="97" t="str">
        <f>IF('Ind. Scores'!J31="","",'Ind. Scores'!J31)</f>
        <v/>
      </c>
      <c r="G38" s="161" t="str">
        <f>IF(Teams!T60="","",SUM(Teams!T60:T64))</f>
        <v/>
      </c>
      <c r="H38" s="158" t="str">
        <f>IF(G38="","",IF(Instructions!$C$27=Instructions!$C$158,(150-('Team Scores'!G38*1.5)),IF(Instructions!$C$27=Instructions!$C$159,(225-('Team Scores'!G38*2.25)),IF(Instructions!$C$27=Instructions!$C$160,(300-('Team Scores'!G38*3)),"0"))))</f>
        <v/>
      </c>
      <c r="I38" s="41"/>
      <c r="J38" s="108" t="str">
        <f>IF('Ind. Scores'!E31="","",'Ind. Scores'!E31)</f>
        <v/>
      </c>
      <c r="K38" s="109" t="str">
        <f>IF('Ind. Scores'!F31="","",'Ind. Scores'!F31)</f>
        <v/>
      </c>
      <c r="L38" s="110" t="str">
        <f>IF('Ind. Scores'!G31="","",'Ind. Scores'!G31)</f>
        <v/>
      </c>
      <c r="M38" s="110" t="str">
        <f>IF('Ind. Scores'!H31="","",'Ind. Scores'!H31)</f>
        <v/>
      </c>
      <c r="N38" s="165">
        <f>SUM(J42:M42)</f>
        <v>0</v>
      </c>
      <c r="O38" s="59"/>
      <c r="P38" s="176">
        <f>IF(N38="","",SUM(N38,Teams!J39:J43))</f>
        <v>0</v>
      </c>
      <c r="R38" s="173" t="str">
        <f>IF(H38="","",SUM(H38,P38))</f>
        <v/>
      </c>
    </row>
    <row r="39" spans="1:18" ht="15" customHeight="1" x14ac:dyDescent="0.3">
      <c r="A39" s="76" t="str">
        <f>IF(Teams!A58="","",Teams!A58)</f>
        <v/>
      </c>
      <c r="B39" s="2" t="str">
        <f>IF(Teams!H58="","",Teams!H58)</f>
        <v/>
      </c>
      <c r="C39" s="3" t="str">
        <f>IF(Teams!A61="","",Teams!A61)</f>
        <v/>
      </c>
      <c r="D39" s="78" t="str">
        <f>IF(Teams!B61="","",Teams!B61)</f>
        <v/>
      </c>
      <c r="F39" s="94" t="str">
        <f>IF('Ind. Scores'!J32="","",'Ind. Scores'!J32)</f>
        <v/>
      </c>
      <c r="G39" s="156"/>
      <c r="H39" s="159"/>
      <c r="I39" s="41"/>
      <c r="J39" s="85" t="str">
        <f>IF('Ind. Scores'!E32="","",'Ind. Scores'!E32)</f>
        <v/>
      </c>
      <c r="K39" s="43" t="str">
        <f>IF('Ind. Scores'!F32="","",'Ind. Scores'!F32)</f>
        <v/>
      </c>
      <c r="L39" s="42" t="str">
        <f>IF('Ind. Scores'!G32="","",'Ind. Scores'!G32)</f>
        <v/>
      </c>
      <c r="M39" s="42" t="str">
        <f>IF('Ind. Scores'!H32="","",'Ind. Scores'!H32)</f>
        <v/>
      </c>
      <c r="N39" s="163"/>
      <c r="O39" s="59"/>
      <c r="P39" s="174"/>
      <c r="R39" s="171"/>
    </row>
    <row r="40" spans="1:18" ht="15" customHeight="1" x14ac:dyDescent="0.3">
      <c r="A40" s="76" t="str">
        <f>IF(Teams!A58="","",Teams!A58)</f>
        <v/>
      </c>
      <c r="B40" s="2" t="str">
        <f>IF(Teams!H58="","",Teams!H58)</f>
        <v/>
      </c>
      <c r="C40" s="3" t="str">
        <f>IF(Teams!A62="","",Teams!A62)</f>
        <v/>
      </c>
      <c r="D40" s="78" t="str">
        <f>IF(Teams!B62="","",Teams!B62)</f>
        <v/>
      </c>
      <c r="F40" s="94" t="str">
        <f>IF('Ind. Scores'!J33="","",'Ind. Scores'!J33)</f>
        <v/>
      </c>
      <c r="G40" s="156"/>
      <c r="H40" s="159"/>
      <c r="I40" s="41"/>
      <c r="J40" s="85" t="str">
        <f>IF('Ind. Scores'!E33="","",'Ind. Scores'!E33)</f>
        <v/>
      </c>
      <c r="K40" s="43" t="str">
        <f>IF('Ind. Scores'!F33="","",'Ind. Scores'!F33)</f>
        <v/>
      </c>
      <c r="L40" s="42" t="str">
        <f>IF('Ind. Scores'!G33="","",'Ind. Scores'!G33)</f>
        <v/>
      </c>
      <c r="M40" s="42" t="str">
        <f>IF('Ind. Scores'!H33="","",'Ind. Scores'!H33)</f>
        <v/>
      </c>
      <c r="N40" s="163"/>
      <c r="O40" s="59"/>
      <c r="P40" s="174"/>
      <c r="R40" s="171"/>
    </row>
    <row r="41" spans="1:18" ht="15" customHeight="1" x14ac:dyDescent="0.3">
      <c r="A41" s="76" t="str">
        <f>IF(Teams!A58="","",Teams!A58)</f>
        <v/>
      </c>
      <c r="B41" s="2" t="str">
        <f>IF(Teams!H58="","",Teams!H58)</f>
        <v/>
      </c>
      <c r="C41" s="3" t="str">
        <f>IF(Teams!A63="","",Teams!A63)</f>
        <v/>
      </c>
      <c r="D41" s="78" t="str">
        <f>IF(Teams!B63="","",Teams!B63)</f>
        <v/>
      </c>
      <c r="F41" s="94" t="str">
        <f>IF('Ind. Scores'!J34="","",'Ind. Scores'!J34)</f>
        <v/>
      </c>
      <c r="G41" s="156"/>
      <c r="H41" s="159"/>
      <c r="I41" s="41"/>
      <c r="J41" s="85" t="str">
        <f>IF('Ind. Scores'!E34="","",'Ind. Scores'!E34)</f>
        <v/>
      </c>
      <c r="K41" s="43" t="str">
        <f>IF('Ind. Scores'!F34="","",'Ind. Scores'!F34)</f>
        <v/>
      </c>
      <c r="L41" s="42" t="str">
        <f>IF('Ind. Scores'!G34="","",'Ind. Scores'!G34)</f>
        <v/>
      </c>
      <c r="M41" s="42" t="str">
        <f>IF('Ind. Scores'!H34="","",'Ind. Scores'!H34)</f>
        <v/>
      </c>
      <c r="N41" s="163"/>
      <c r="O41" s="59"/>
      <c r="P41" s="174"/>
      <c r="R41" s="171"/>
    </row>
    <row r="42" spans="1:18" ht="15" customHeight="1" thickBot="1" x14ac:dyDescent="0.35">
      <c r="A42" s="79" t="str">
        <f>IF(Teams!A58="","",Teams!A58)</f>
        <v/>
      </c>
      <c r="B42" s="69" t="str">
        <f>IF(Teams!H58="","",Teams!H58)</f>
        <v/>
      </c>
      <c r="C42" s="70" t="str">
        <f>IF(Teams!A64="","",Teams!A64)</f>
        <v/>
      </c>
      <c r="D42" s="80" t="str">
        <f>IF(Teams!B64="","",Teams!B64)</f>
        <v/>
      </c>
      <c r="F42" s="95"/>
      <c r="G42" s="157"/>
      <c r="H42" s="160"/>
      <c r="I42" s="41"/>
      <c r="J42" s="91" t="str">
        <f>IFERROR(IF(Teams!B60="","",IF(COUNTA(Teams!A60:A63)=4,((SUM(J38:J41)-MIN(J38:J41))),IF(COUNTA(Teams!A60:A63)=3,SUM(J38:J41),IF(COUNTA(Teams!A60:A63)=2,(SUM(AVERAGE(J38:J41))))))),0)</f>
        <v/>
      </c>
      <c r="K42" s="92" t="str">
        <f>IFERROR(IF(Teams!B60="","",IF(COUNTA(Teams!A60:A63)=4,((SUM(K38:K41)-MIN(K38:K41))),IF(COUNTA(Teams!A60:A63)=3,SUM(K38:K41),IF(COUNTA(Teams!A60:A63)=2,(SUM(AVERAGE(K38:K41))))))),0)</f>
        <v/>
      </c>
      <c r="L42" s="92" t="str">
        <f>IFERROR(IF(Teams!B60="","",IF(COUNTA(Teams!A60:A63)=4,((SUM(L38:L41)-MIN(L38:L41))),IF(COUNTA(Teams!A60:A63)=3,SUM(L38:L41),IF(COUNTA(Teams!A60:A63)=2,(SUM(AVERAGE(L38:L41))))))),0)</f>
        <v/>
      </c>
      <c r="M42" s="92" t="str">
        <f>IFERROR(IF(Teams!B60="","",IF(COUNTA(Teams!A60:A63)=4,((SUM(M38:M41)-MIN(M38:M41))),IF(COUNTA(Teams!A60:A63)=3,SUM(M38:M41),IF(COUNTA(Teams!A60:A63)=2,(SUM(AVERAGE(M38:M41))))))),0)</f>
        <v/>
      </c>
      <c r="N42" s="164"/>
      <c r="O42" s="59"/>
      <c r="P42" s="175"/>
      <c r="R42" s="172"/>
    </row>
    <row r="43" spans="1:18" ht="15" customHeight="1" x14ac:dyDescent="0.3">
      <c r="A43" s="81" t="str">
        <f>IF(Teams!A66="","",Teams!A66)</f>
        <v/>
      </c>
      <c r="B43" s="68" t="str">
        <f>IF(Teams!H66="","",Teams!H66)</f>
        <v/>
      </c>
      <c r="C43" s="40" t="str">
        <f>IF(Teams!A68="","",Teams!A68)</f>
        <v/>
      </c>
      <c r="D43" s="77" t="str">
        <f>IF(Teams!B68="","",Teams!B68)</f>
        <v/>
      </c>
      <c r="F43" s="97" t="str">
        <f>IF('Ind. Scores'!J35="","",'Ind. Scores'!J35)</f>
        <v/>
      </c>
      <c r="G43" s="156" t="str">
        <f>IF(Teams!T68="","",SUM(Teams!T68:T72))</f>
        <v/>
      </c>
      <c r="H43" s="159" t="str">
        <f>IF(G43="","",IF(Instructions!$C$27=Instructions!$C$158,(150-('Team Scores'!G43*1.5)),IF(Instructions!$C$27=Instructions!$C$159,(225-('Team Scores'!G43*2.25)),IF(Instructions!$C$27=Instructions!$C$160,(300-('Team Scores'!G43*3)),"0"))))</f>
        <v/>
      </c>
      <c r="I43" s="41"/>
      <c r="J43" s="85" t="str">
        <f>IF('Ind. Scores'!E35="","",'Ind. Scores'!E35)</f>
        <v/>
      </c>
      <c r="K43" s="43" t="str">
        <f>IF('Ind. Scores'!F35="","",'Ind. Scores'!F35)</f>
        <v/>
      </c>
      <c r="L43" s="42" t="str">
        <f>IF('Ind. Scores'!G35="","",'Ind. Scores'!G35)</f>
        <v/>
      </c>
      <c r="M43" s="42" t="str">
        <f>IF('Ind. Scores'!H35="","",'Ind. Scores'!H35)</f>
        <v/>
      </c>
      <c r="N43" s="162">
        <f>SUM(J47:M47)</f>
        <v>0</v>
      </c>
      <c r="O43" s="59"/>
      <c r="P43" s="174">
        <f>IF(N43="","",SUM(N43,Teams!J44:J48))</f>
        <v>0</v>
      </c>
      <c r="R43" s="170" t="str">
        <f>IF(H43="","",SUM(H43,P43))</f>
        <v/>
      </c>
    </row>
    <row r="44" spans="1:18" ht="15" customHeight="1" x14ac:dyDescent="0.3">
      <c r="A44" s="76" t="str">
        <f>IF(Teams!A66="","",Teams!A66)</f>
        <v/>
      </c>
      <c r="B44" s="2" t="str">
        <f>IF(Teams!H66="","",Teams!H66)</f>
        <v/>
      </c>
      <c r="C44" s="3" t="str">
        <f>IF(Teams!A69="","",Teams!A69)</f>
        <v/>
      </c>
      <c r="D44" s="78" t="str">
        <f>IF(Teams!B69="","",Teams!B69)</f>
        <v/>
      </c>
      <c r="F44" s="94" t="str">
        <f>IF('Ind. Scores'!J36="","",'Ind. Scores'!J36)</f>
        <v/>
      </c>
      <c r="G44" s="156"/>
      <c r="H44" s="159"/>
      <c r="I44" s="41"/>
      <c r="J44" s="85" t="str">
        <f>IF('Ind. Scores'!E36="","",'Ind. Scores'!E36)</f>
        <v/>
      </c>
      <c r="K44" s="43" t="str">
        <f>IF('Ind. Scores'!F36="","",'Ind. Scores'!F36)</f>
        <v/>
      </c>
      <c r="L44" s="42" t="str">
        <f>IF('Ind. Scores'!G36="","",'Ind. Scores'!G36)</f>
        <v/>
      </c>
      <c r="M44" s="42" t="str">
        <f>IF('Ind. Scores'!H36="","",'Ind. Scores'!H36)</f>
        <v/>
      </c>
      <c r="N44" s="163"/>
      <c r="O44" s="59"/>
      <c r="P44" s="174"/>
      <c r="R44" s="171"/>
    </row>
    <row r="45" spans="1:18" ht="15" customHeight="1" x14ac:dyDescent="0.3">
      <c r="A45" s="76" t="str">
        <f>IF(Teams!A66="","",Teams!A66)</f>
        <v/>
      </c>
      <c r="B45" s="2" t="str">
        <f>IF(Teams!H66="","",Teams!H66)</f>
        <v/>
      </c>
      <c r="C45" s="3" t="str">
        <f>IF(Teams!A70="","",Teams!A70)</f>
        <v/>
      </c>
      <c r="D45" s="78" t="str">
        <f>IF(Teams!B70="","",Teams!B70)</f>
        <v/>
      </c>
      <c r="F45" s="94" t="str">
        <f>IF('Ind. Scores'!J37="","",'Ind. Scores'!J37)</f>
        <v/>
      </c>
      <c r="G45" s="156"/>
      <c r="H45" s="159"/>
      <c r="I45" s="41"/>
      <c r="J45" s="85" t="str">
        <f>IF('Ind. Scores'!E37="","",'Ind. Scores'!E37)</f>
        <v/>
      </c>
      <c r="K45" s="43" t="str">
        <f>IF('Ind. Scores'!F37="","",'Ind. Scores'!F37)</f>
        <v/>
      </c>
      <c r="L45" s="42" t="str">
        <f>IF('Ind. Scores'!G37="","",'Ind. Scores'!G37)</f>
        <v/>
      </c>
      <c r="M45" s="42" t="str">
        <f>IF('Ind. Scores'!H37="","",'Ind. Scores'!H37)</f>
        <v/>
      </c>
      <c r="N45" s="163"/>
      <c r="O45" s="59"/>
      <c r="P45" s="174"/>
      <c r="R45" s="171"/>
    </row>
    <row r="46" spans="1:18" ht="15" customHeight="1" x14ac:dyDescent="0.3">
      <c r="A46" s="76" t="str">
        <f>IF(Teams!A66="","",Teams!A66)</f>
        <v/>
      </c>
      <c r="B46" s="2" t="str">
        <f>IF(Teams!H66="","",Teams!H66)</f>
        <v/>
      </c>
      <c r="C46" s="3" t="str">
        <f>IF(Teams!A71="","",Teams!A71)</f>
        <v/>
      </c>
      <c r="D46" s="78" t="str">
        <f>IF(Teams!B71="","",Teams!B71)</f>
        <v/>
      </c>
      <c r="F46" s="94" t="str">
        <f>IF('Ind. Scores'!J38="","",'Ind. Scores'!J38)</f>
        <v/>
      </c>
      <c r="G46" s="156"/>
      <c r="H46" s="159"/>
      <c r="I46" s="41"/>
      <c r="J46" s="85" t="str">
        <f>IF('Ind. Scores'!E38="","",'Ind. Scores'!E38)</f>
        <v/>
      </c>
      <c r="K46" s="43" t="str">
        <f>IF('Ind. Scores'!F38="","",'Ind. Scores'!F38)</f>
        <v/>
      </c>
      <c r="L46" s="42" t="str">
        <f>IF('Ind. Scores'!G38="","",'Ind. Scores'!G38)</f>
        <v/>
      </c>
      <c r="M46" s="42" t="str">
        <f>IF('Ind. Scores'!H38="","",'Ind. Scores'!H38)</f>
        <v/>
      </c>
      <c r="N46" s="163"/>
      <c r="O46" s="59"/>
      <c r="P46" s="174"/>
      <c r="R46" s="171"/>
    </row>
    <row r="47" spans="1:18" ht="15" customHeight="1" thickBot="1" x14ac:dyDescent="0.35">
      <c r="A47" s="79" t="str">
        <f>IF(Teams!A66="","",Teams!A66)</f>
        <v/>
      </c>
      <c r="B47" s="69" t="str">
        <f>IF(Teams!H66="","",Teams!H66)</f>
        <v/>
      </c>
      <c r="C47" s="70" t="str">
        <f>IF(Teams!A72="","",Teams!A72)</f>
        <v/>
      </c>
      <c r="D47" s="80" t="str">
        <f>IF(Teams!B72="","",Teams!B72)</f>
        <v/>
      </c>
      <c r="F47" s="95"/>
      <c r="G47" s="157"/>
      <c r="H47" s="160"/>
      <c r="I47" s="41"/>
      <c r="J47" s="91" t="str">
        <f>IFERROR(IF(Teams!B68="","",IF(COUNTA(Teams!A68:A71)=4,((SUM(J43:J46)-MIN(J43:J46))),IF(COUNTA(Teams!A68:A71)=3,SUM(J43:J46),IF(COUNTA(Teams!A68:A71)=2,(SUM(AVERAGE(J43:J46))))))),0)</f>
        <v/>
      </c>
      <c r="K47" s="92" t="str">
        <f>IFERROR(IF(Teams!B68="","",IF(COUNTA(Teams!A68:A71)=4,((SUM(K43:K46)-MIN(K43:K46))),IF(COUNTA(Teams!A68:A71)=3,SUM(K43:K46),IF(COUNTA(Teams!A68:A71)=2,(SUM(AVERAGE(K43:K46))))))),0)</f>
        <v/>
      </c>
      <c r="L47" s="92" t="str">
        <f>IFERROR(IF(Teams!B68="","",IF(COUNTA(Teams!A68:A71)=4,((SUM(L43:L46)-MIN(L43:L46))),IF(COUNTA(Teams!A68:A71)=3,SUM(L43:L46),IF(COUNTA(Teams!A68:A71)=2,(SUM(AVERAGE(L43:L46))))))),0)</f>
        <v/>
      </c>
      <c r="M47" s="92" t="str">
        <f>IFERROR(IF(Teams!B68="","",IF(COUNTA(Teams!A68:A71)=4,((SUM(M43:M46)-MIN(M43:M46))),IF(COUNTA(Teams!A68:A71)=3,SUM(M43:M46),IF(COUNTA(Teams!A68:A71)=2,(SUM(AVERAGE(M43:M46))))))),0)</f>
        <v/>
      </c>
      <c r="N47" s="164"/>
      <c r="O47" s="59"/>
      <c r="P47" s="175"/>
      <c r="R47" s="172"/>
    </row>
    <row r="48" spans="1:18" ht="15" customHeight="1" x14ac:dyDescent="0.3">
      <c r="A48" s="81" t="str">
        <f>IF(Teams!A74="","",Teams!A74)</f>
        <v/>
      </c>
      <c r="B48" s="68" t="str">
        <f>IF(Teams!H74="","",Teams!H74)</f>
        <v/>
      </c>
      <c r="C48" s="40" t="str">
        <f>IF(Teams!A76="","",Teams!A76)</f>
        <v/>
      </c>
      <c r="D48" s="77" t="str">
        <f>IF(Teams!B76="","",Teams!B76)</f>
        <v/>
      </c>
      <c r="F48" s="97" t="str">
        <f>IF('Ind. Scores'!J39="","",'Ind. Scores'!J39)</f>
        <v/>
      </c>
      <c r="G48" s="156" t="str">
        <f>IF(Teams!T76="","",SUM(Teams!T76:T80))</f>
        <v/>
      </c>
      <c r="H48" s="159" t="str">
        <f>IF(G48="","",IF(Instructions!$C$27=Instructions!$C$158,(150-('Team Scores'!G48*1.5)),IF(Instructions!$C$27=Instructions!$C$159,(225-('Team Scores'!G48*2.25)),IF(Instructions!$C$27=Instructions!$C$160,(300-('Team Scores'!G48*3)),"0"))))</f>
        <v/>
      </c>
      <c r="I48" s="41"/>
      <c r="J48" s="85" t="str">
        <f>IF('Ind. Scores'!E39="","",'Ind. Scores'!E39)</f>
        <v/>
      </c>
      <c r="K48" s="43" t="str">
        <f>IF('Ind. Scores'!F39="","",'Ind. Scores'!F39)</f>
        <v/>
      </c>
      <c r="L48" s="42" t="str">
        <f>IF('Ind. Scores'!G39="","",'Ind. Scores'!G39)</f>
        <v/>
      </c>
      <c r="M48" s="42" t="str">
        <f>IF('Ind. Scores'!H39="","",'Ind. Scores'!H39)</f>
        <v/>
      </c>
      <c r="N48" s="162">
        <f>SUM(J52:M52)</f>
        <v>0</v>
      </c>
      <c r="O48" s="59"/>
      <c r="P48" s="174">
        <f>IF(N48="","",SUM(N48,Teams!J49:J53))</f>
        <v>0</v>
      </c>
      <c r="R48" s="170" t="str">
        <f>IF(H48="","",SUM(H48,P48))</f>
        <v/>
      </c>
    </row>
    <row r="49" spans="1:18" ht="15" customHeight="1" x14ac:dyDescent="0.3">
      <c r="A49" s="76" t="str">
        <f>IF(Teams!A74="","",Teams!A74)</f>
        <v/>
      </c>
      <c r="B49" s="2" t="str">
        <f>IF(Teams!H74="","",Teams!H74)</f>
        <v/>
      </c>
      <c r="C49" s="3" t="str">
        <f>IF(Teams!A77="","",Teams!A77)</f>
        <v/>
      </c>
      <c r="D49" s="78" t="str">
        <f>IF(Teams!B77="","",Teams!B77)</f>
        <v/>
      </c>
      <c r="F49" s="94" t="str">
        <f>IF('Ind. Scores'!J40="","",'Ind. Scores'!J40)</f>
        <v/>
      </c>
      <c r="G49" s="156"/>
      <c r="H49" s="159"/>
      <c r="I49" s="41"/>
      <c r="J49" s="85" t="str">
        <f>IF('Ind. Scores'!E40="","",'Ind. Scores'!E40)</f>
        <v/>
      </c>
      <c r="K49" s="43" t="str">
        <f>IF('Ind. Scores'!F40="","",'Ind. Scores'!F40)</f>
        <v/>
      </c>
      <c r="L49" s="42" t="str">
        <f>IF('Ind. Scores'!G40="","",'Ind. Scores'!G40)</f>
        <v/>
      </c>
      <c r="M49" s="42" t="str">
        <f>IF('Ind. Scores'!H40="","",'Ind. Scores'!H40)</f>
        <v/>
      </c>
      <c r="N49" s="163"/>
      <c r="O49" s="59"/>
      <c r="P49" s="174"/>
      <c r="R49" s="171"/>
    </row>
    <row r="50" spans="1:18" ht="15" customHeight="1" x14ac:dyDescent="0.3">
      <c r="A50" s="76" t="str">
        <f>IF(Teams!A74="","",Teams!A74)</f>
        <v/>
      </c>
      <c r="B50" s="2" t="str">
        <f>IF(Teams!H74="","",Teams!H74)</f>
        <v/>
      </c>
      <c r="C50" s="3" t="str">
        <f>IF(Teams!A78="","",Teams!A78)</f>
        <v/>
      </c>
      <c r="D50" s="78" t="str">
        <f>IF(Teams!B78="","",Teams!B78)</f>
        <v/>
      </c>
      <c r="F50" s="94" t="str">
        <f>IF('Ind. Scores'!J41="","",'Ind. Scores'!J41)</f>
        <v/>
      </c>
      <c r="G50" s="156"/>
      <c r="H50" s="159"/>
      <c r="I50" s="41"/>
      <c r="J50" s="85" t="str">
        <f>IF('Ind. Scores'!E41="","",'Ind. Scores'!E41)</f>
        <v/>
      </c>
      <c r="K50" s="43" t="str">
        <f>IF('Ind. Scores'!F41="","",'Ind. Scores'!F41)</f>
        <v/>
      </c>
      <c r="L50" s="42" t="str">
        <f>IF('Ind. Scores'!G41="","",'Ind. Scores'!G41)</f>
        <v/>
      </c>
      <c r="M50" s="42" t="str">
        <f>IF('Ind. Scores'!H41="","",'Ind. Scores'!H41)</f>
        <v/>
      </c>
      <c r="N50" s="163"/>
      <c r="O50" s="59"/>
      <c r="P50" s="174"/>
      <c r="R50" s="171"/>
    </row>
    <row r="51" spans="1:18" ht="15" customHeight="1" x14ac:dyDescent="0.3">
      <c r="A51" s="76" t="str">
        <f>IF(Teams!A74="","",Teams!A74)</f>
        <v/>
      </c>
      <c r="B51" s="2" t="str">
        <f>IF(Teams!H74="","",Teams!H74)</f>
        <v/>
      </c>
      <c r="C51" s="3" t="str">
        <f>IF(Teams!A79="","",Teams!A79)</f>
        <v/>
      </c>
      <c r="D51" s="78" t="str">
        <f>IF(Teams!B79="","",Teams!B79)</f>
        <v/>
      </c>
      <c r="F51" s="94" t="str">
        <f>IF('Ind. Scores'!J42="","",'Ind. Scores'!J42)</f>
        <v/>
      </c>
      <c r="G51" s="156"/>
      <c r="H51" s="159"/>
      <c r="I51" s="41"/>
      <c r="J51" s="85" t="str">
        <f>IF('Ind. Scores'!E42="","",'Ind. Scores'!E42)</f>
        <v/>
      </c>
      <c r="K51" s="43" t="str">
        <f>IF('Ind. Scores'!F42="","",'Ind. Scores'!F42)</f>
        <v/>
      </c>
      <c r="L51" s="42" t="str">
        <f>IF('Ind. Scores'!G42="","",'Ind. Scores'!G42)</f>
        <v/>
      </c>
      <c r="M51" s="42" t="str">
        <f>IF('Ind. Scores'!H42="","",'Ind. Scores'!H42)</f>
        <v/>
      </c>
      <c r="N51" s="163"/>
      <c r="O51" s="59"/>
      <c r="P51" s="174"/>
      <c r="R51" s="171"/>
    </row>
    <row r="52" spans="1:18" ht="15" customHeight="1" thickBot="1" x14ac:dyDescent="0.35">
      <c r="A52" s="79" t="str">
        <f>IF(Teams!A74="","",Teams!A74)</f>
        <v/>
      </c>
      <c r="B52" s="69" t="str">
        <f>IF(Teams!H74="","",Teams!H74)</f>
        <v/>
      </c>
      <c r="C52" s="70" t="str">
        <f>IF(Teams!A80="","",Teams!A80)</f>
        <v/>
      </c>
      <c r="D52" s="80" t="str">
        <f>IF(Teams!B80="","",Teams!B80)</f>
        <v/>
      </c>
      <c r="F52" s="98" t="str">
        <f>IF(Teams!U80="","",Teams!U80)</f>
        <v/>
      </c>
      <c r="G52" s="157"/>
      <c r="H52" s="160"/>
      <c r="I52" s="41"/>
      <c r="J52" s="91" t="str">
        <f>IFERROR(IF(Teams!B76="","",IF(COUNTA(Teams!A76:A79)=4,((SUM(J48:J51)-MIN(J48:J51))),IF(COUNTA(Teams!A76:A79)=3,SUM(J48:J51),IF(COUNTA(Teams!A76:A79)=2,(SUM(AVERAGE(J48:J51))))))),0)</f>
        <v/>
      </c>
      <c r="K52" s="92" t="str">
        <f>IFERROR(IF(Teams!B76="","",IF(COUNTA(Teams!A76:A79)=4,((SUM(K48:K51)-MIN(K48:K51))),IF(COUNTA(Teams!A76:A79)=3,SUM(K48:K51),IF(COUNTA(Teams!A76:A79)=2,(SUM(AVERAGE(K48:K51))))))),0)</f>
        <v/>
      </c>
      <c r="L52" s="92" t="str">
        <f>IFERROR(IF(Teams!B76="","",IF(COUNTA(Teams!A76:A79)=4,((SUM(L48:L51)-MIN(L48:L51))),IF(COUNTA(Teams!A76:A79)=3,SUM(L48:L51),IF(COUNTA(Teams!A76:A79)=2,(SUM(AVERAGE(L48:L51))))))),0)</f>
        <v/>
      </c>
      <c r="M52" s="92" t="str">
        <f>IFERROR(IF(Teams!B76="","",IF(COUNTA(Teams!A76:A79)=4,((SUM(M48:M51)-MIN(M48:M51))),IF(COUNTA(Teams!A76:A79)=3,SUM(M48:M51),IF(COUNTA(Teams!A76:A79)=2,(SUM(AVERAGE(M48:M51))))))),0)</f>
        <v/>
      </c>
      <c r="N52" s="164"/>
      <c r="O52" s="59"/>
      <c r="P52" s="175"/>
      <c r="R52" s="172"/>
    </row>
  </sheetData>
  <mergeCells count="51">
    <mergeCell ref="P28:P32"/>
    <mergeCell ref="P33:P37"/>
    <mergeCell ref="P38:P42"/>
    <mergeCell ref="P43:P47"/>
    <mergeCell ref="P48:P52"/>
    <mergeCell ref="P3:P7"/>
    <mergeCell ref="P8:P12"/>
    <mergeCell ref="P13:P17"/>
    <mergeCell ref="P18:P22"/>
    <mergeCell ref="P23:P27"/>
    <mergeCell ref="N43:N47"/>
    <mergeCell ref="N48:N52"/>
    <mergeCell ref="A1:R1"/>
    <mergeCell ref="R3:R7"/>
    <mergeCell ref="R8:R12"/>
    <mergeCell ref="R13:R17"/>
    <mergeCell ref="R18:R22"/>
    <mergeCell ref="R23:R27"/>
    <mergeCell ref="R28:R32"/>
    <mergeCell ref="R33:R37"/>
    <mergeCell ref="R38:R42"/>
    <mergeCell ref="R43:R47"/>
    <mergeCell ref="R48:R52"/>
    <mergeCell ref="N18:N22"/>
    <mergeCell ref="N23:N27"/>
    <mergeCell ref="N28:N32"/>
    <mergeCell ref="N33:N37"/>
    <mergeCell ref="N38:N42"/>
    <mergeCell ref="G3:G7"/>
    <mergeCell ref="H3:H7"/>
    <mergeCell ref="G8:G12"/>
    <mergeCell ref="G13:G17"/>
    <mergeCell ref="N3:N7"/>
    <mergeCell ref="N8:N12"/>
    <mergeCell ref="N13:N17"/>
    <mergeCell ref="G43:G47"/>
    <mergeCell ref="G48:G52"/>
    <mergeCell ref="H8:H12"/>
    <mergeCell ref="H13:H17"/>
    <mergeCell ref="H18:H22"/>
    <mergeCell ref="H23:H27"/>
    <mergeCell ref="H28:H32"/>
    <mergeCell ref="H33:H37"/>
    <mergeCell ref="H38:H42"/>
    <mergeCell ref="H43:H47"/>
    <mergeCell ref="H48:H52"/>
    <mergeCell ref="G18:G22"/>
    <mergeCell ref="G23:G27"/>
    <mergeCell ref="G28:G32"/>
    <mergeCell ref="G33:G37"/>
    <mergeCell ref="G38:G42"/>
  </mergeCells>
  <pageMargins left="0.25" right="0.25" top="0.85" bottom="0.75" header="0.3" footer="0.3"/>
  <pageSetup scale="85" fitToHeight="0"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FB7BF-713B-413D-BDA4-E617E691C41A}">
  <sheetPr>
    <pageSetUpPr autoPageBreaks="0" fitToPage="1"/>
  </sheetPr>
  <dimension ref="B1:H42"/>
  <sheetViews>
    <sheetView zoomScaleNormal="100" workbookViewId="0">
      <selection activeCell="I8" sqref="I8"/>
    </sheetView>
  </sheetViews>
  <sheetFormatPr defaultColWidth="9.109375" defaultRowHeight="14.4" x14ac:dyDescent="0.3"/>
  <cols>
    <col min="1" max="1" width="3.44140625" style="1" customWidth="1"/>
    <col min="2" max="2" width="9.109375" style="9"/>
    <col min="3" max="3" width="16.33203125" style="47" customWidth="1"/>
    <col min="4" max="4" width="16.5546875" style="9" customWidth="1"/>
    <col min="5" max="5" width="14" style="9" bestFit="1" customWidth="1"/>
    <col min="6" max="6" width="15.44140625" style="9" bestFit="1" customWidth="1"/>
    <col min="7" max="7" width="15.33203125" style="9" bestFit="1" customWidth="1"/>
    <col min="8" max="8" width="18.88671875" style="47" bestFit="1" customWidth="1"/>
    <col min="9" max="16384" width="9.109375" style="1"/>
  </cols>
  <sheetData>
    <row r="1" spans="2:8" ht="52.5" customHeight="1" x14ac:dyDescent="0.3"/>
    <row r="2" spans="2:8" x14ac:dyDescent="0.3">
      <c r="B2" s="45" t="s">
        <v>124</v>
      </c>
      <c r="C2" s="48" t="s">
        <v>171</v>
      </c>
      <c r="D2" s="45" t="s">
        <v>144</v>
      </c>
      <c r="E2" s="45" t="s">
        <v>172</v>
      </c>
      <c r="F2" s="45" t="s">
        <v>173</v>
      </c>
      <c r="G2" s="45" t="s">
        <v>174</v>
      </c>
      <c r="H2" s="48" t="s">
        <v>175</v>
      </c>
    </row>
    <row r="3" spans="2:8" x14ac:dyDescent="0.3">
      <c r="B3" s="46" t="str">
        <f>IF('Ind. Scores'!A3="","",'Ind. Scores'!A3)</f>
        <v/>
      </c>
      <c r="C3" s="49" t="str">
        <f>IF('Ind. Scores'!B3="","",'Ind. Scores'!B3)</f>
        <v/>
      </c>
      <c r="D3" s="46" t="str">
        <f>IF('Ind. Scores'!C3="","",'Ind. Scores'!C3)</f>
        <v/>
      </c>
      <c r="E3" s="46" t="str">
        <f>IF(Table1[[#This Row],['#]]="","",IF('Ind. Scores'!J3="","",'Ind. Scores'!J3))</f>
        <v/>
      </c>
      <c r="F3" s="46" t="str">
        <f>IF(Table1[[#This Row],[HM Score]]="","",IF(Table1[[#This Row],[HM Score]]&gt;0,RANK(Table1[[#This Row],[HM Score]],Table1[HM Score],0),""))</f>
        <v/>
      </c>
      <c r="G3" s="50" t="str">
        <f>IF('Ind. Scores'!N3="","",'Ind. Scores'!N3)</f>
        <v/>
      </c>
      <c r="H3" s="49" t="str">
        <f>IF(Table1[[#This Row],[Total Score]]="","",IF(Table1[[#This Row],[Total Score]]&gt;0,RANK(Table1[[#This Row],[Total Score]],Table1[Total Score],0),""))</f>
        <v/>
      </c>
    </row>
    <row r="4" spans="2:8" x14ac:dyDescent="0.3">
      <c r="B4" s="46" t="str">
        <f>IF('Ind. Scores'!A4="","",'Ind. Scores'!A4)</f>
        <v/>
      </c>
      <c r="C4" s="49" t="str">
        <f>IF('Ind. Scores'!B4="","",'Ind. Scores'!B4)</f>
        <v/>
      </c>
      <c r="D4" s="46" t="str">
        <f>IF('Ind. Scores'!C4="","",'Ind. Scores'!C4)</f>
        <v/>
      </c>
      <c r="E4" s="46" t="str">
        <f>IF(Table1[[#This Row],['#]]="","",IF('Ind. Scores'!J4="","",'Ind. Scores'!J4))</f>
        <v/>
      </c>
      <c r="F4" s="46" t="str">
        <f>IF(Table1[[#This Row],[HM Score]]="","",IF(Table1[[#This Row],[HM Score]]&gt;0,RANK(Table1[[#This Row],[HM Score]],Table1[HM Score],0),""))</f>
        <v/>
      </c>
      <c r="G4" s="50" t="str">
        <f>IF('Ind. Scores'!N4="","",'Ind. Scores'!N4)</f>
        <v/>
      </c>
      <c r="H4" s="49" t="str">
        <f>IF(Table1[[#This Row],[Total Score]]="","",IF(Table1[[#This Row],[Total Score]]&gt;0,RANK(Table1[[#This Row],[Total Score]],Table1[Total Score],0),""))</f>
        <v/>
      </c>
    </row>
    <row r="5" spans="2:8" x14ac:dyDescent="0.3">
      <c r="B5" s="46" t="str">
        <f>IF('Ind. Scores'!A5="","",'Ind. Scores'!A5)</f>
        <v/>
      </c>
      <c r="C5" s="49" t="str">
        <f>IF('Ind. Scores'!B5="","",'Ind. Scores'!B5)</f>
        <v/>
      </c>
      <c r="D5" s="46" t="str">
        <f>IF('Ind. Scores'!C5="","",'Ind. Scores'!C5)</f>
        <v/>
      </c>
      <c r="E5" s="46" t="str">
        <f>IF(Table1[[#This Row],['#]]="","",IF('Ind. Scores'!J5="","",'Ind. Scores'!J5))</f>
        <v/>
      </c>
      <c r="F5" s="46" t="str">
        <f>IF(Table1[[#This Row],[HM Score]]="","",IF(Table1[[#This Row],[HM Score]]&gt;0,RANK(Table1[[#This Row],[HM Score]],Table1[HM Score],0),""))</f>
        <v/>
      </c>
      <c r="G5" s="50" t="str">
        <f>IF('Ind. Scores'!N5="","",'Ind. Scores'!N5)</f>
        <v/>
      </c>
      <c r="H5" s="49" t="str">
        <f>IF(Table1[[#This Row],[Total Score]]="","",IF(Table1[[#This Row],[Total Score]]&gt;0,RANK(Table1[[#This Row],[Total Score]],Table1[Total Score],0),""))</f>
        <v/>
      </c>
    </row>
    <row r="6" spans="2:8" x14ac:dyDescent="0.3">
      <c r="B6" s="46" t="str">
        <f>IF('Ind. Scores'!A6="","",'Ind. Scores'!A6)</f>
        <v/>
      </c>
      <c r="C6" s="49" t="str">
        <f>IF('Ind. Scores'!B6="","",'Ind. Scores'!B6)</f>
        <v/>
      </c>
      <c r="D6" s="46" t="str">
        <f>IF('Ind. Scores'!C6="","",'Ind. Scores'!C6)</f>
        <v/>
      </c>
      <c r="E6" s="46" t="str">
        <f>IF(Table1[[#This Row],['#]]="","",IF('Ind. Scores'!J6="","",'Ind. Scores'!J6))</f>
        <v/>
      </c>
      <c r="F6" s="46" t="str">
        <f>IF(Table1[[#This Row],[HM Score]]="","",IF(Table1[[#This Row],[HM Score]]&gt;0,RANK(Table1[[#This Row],[HM Score]],Table1[HM Score],0),""))</f>
        <v/>
      </c>
      <c r="G6" s="50" t="str">
        <f>IF('Ind. Scores'!N6="","",'Ind. Scores'!N6)</f>
        <v/>
      </c>
      <c r="H6" s="49" t="str">
        <f>IF(Table1[[#This Row],[Total Score]]="","",IF(Table1[[#This Row],[Total Score]]&gt;0,RANK(Table1[[#This Row],[Total Score]],Table1[Total Score],0),""))</f>
        <v/>
      </c>
    </row>
    <row r="7" spans="2:8" x14ac:dyDescent="0.3">
      <c r="B7" s="46" t="str">
        <f>IF('Ind. Scores'!A7="","",'Ind. Scores'!A7)</f>
        <v/>
      </c>
      <c r="C7" s="49" t="str">
        <f>IF('Ind. Scores'!B7="","",'Ind. Scores'!B7)</f>
        <v/>
      </c>
      <c r="D7" s="46" t="str">
        <f>IF('Ind. Scores'!C7="","",'Ind. Scores'!C7)</f>
        <v/>
      </c>
      <c r="E7" s="46" t="str">
        <f>IF(Table1[[#This Row],['#]]="","",IF('Ind. Scores'!J7="","",'Ind. Scores'!J7))</f>
        <v/>
      </c>
      <c r="F7" s="46" t="str">
        <f>IF(Table1[[#This Row],[HM Score]]="","",IF(Table1[[#This Row],[HM Score]]&gt;0,RANK(Table1[[#This Row],[HM Score]],Table1[HM Score],0),""))</f>
        <v/>
      </c>
      <c r="G7" s="50" t="str">
        <f>IF('Ind. Scores'!N7="","",'Ind. Scores'!N7)</f>
        <v/>
      </c>
      <c r="H7" s="49" t="str">
        <f>IF(Table1[[#This Row],[Total Score]]="","",IF(Table1[[#This Row],[Total Score]]&gt;0,RANK(Table1[[#This Row],[Total Score]],Table1[Total Score],0),""))</f>
        <v/>
      </c>
    </row>
    <row r="8" spans="2:8" x14ac:dyDescent="0.3">
      <c r="B8" s="46" t="str">
        <f>IF('Ind. Scores'!A8="","",'Ind. Scores'!A8)</f>
        <v/>
      </c>
      <c r="C8" s="49" t="str">
        <f>IF('Ind. Scores'!B8="","",'Ind. Scores'!B8)</f>
        <v/>
      </c>
      <c r="D8" s="46" t="str">
        <f>IF('Ind. Scores'!C8="","",'Ind. Scores'!C8)</f>
        <v/>
      </c>
      <c r="E8" s="46" t="str">
        <f>IF(Table1[[#This Row],['#]]="","",IF('Ind. Scores'!J8="","",'Ind. Scores'!J8))</f>
        <v/>
      </c>
      <c r="F8" s="46" t="str">
        <f>IF(Table1[[#This Row],[HM Score]]="","",IF(Table1[[#This Row],[HM Score]]&gt;0,RANK(Table1[[#This Row],[HM Score]],Table1[HM Score],0),""))</f>
        <v/>
      </c>
      <c r="G8" s="50" t="str">
        <f>IF('Ind. Scores'!N8="","",'Ind. Scores'!N8)</f>
        <v/>
      </c>
      <c r="H8" s="49" t="str">
        <f>IF(Table1[[#This Row],[Total Score]]="","",IF(Table1[[#This Row],[Total Score]]&gt;0,RANK(Table1[[#This Row],[Total Score]],Table1[Total Score],0),""))</f>
        <v/>
      </c>
    </row>
    <row r="9" spans="2:8" x14ac:dyDescent="0.3">
      <c r="B9" s="46" t="str">
        <f>IF('Ind. Scores'!A9="","",'Ind. Scores'!A9)</f>
        <v/>
      </c>
      <c r="C9" s="49" t="str">
        <f>IF('Ind. Scores'!B9="","",'Ind. Scores'!B9)</f>
        <v/>
      </c>
      <c r="D9" s="46" t="str">
        <f>IF('Ind. Scores'!C9="","",'Ind. Scores'!C9)</f>
        <v/>
      </c>
      <c r="E9" s="46" t="str">
        <f>IF(Table1[[#This Row],['#]]="","",IF('Ind. Scores'!J9="","",'Ind. Scores'!J9))</f>
        <v/>
      </c>
      <c r="F9" s="46" t="str">
        <f>IF(Table1[[#This Row],[HM Score]]="","",IF(Table1[[#This Row],[HM Score]]&gt;0,RANK(Table1[[#This Row],[HM Score]],Table1[HM Score],0),""))</f>
        <v/>
      </c>
      <c r="G9" s="50" t="str">
        <f>IF('Ind. Scores'!N9="","",'Ind. Scores'!N9)</f>
        <v/>
      </c>
      <c r="H9" s="49" t="str">
        <f>IF(Table1[[#This Row],[Total Score]]="","",IF(Table1[[#This Row],[Total Score]]&gt;0,RANK(Table1[[#This Row],[Total Score]],Table1[Total Score],0),""))</f>
        <v/>
      </c>
    </row>
    <row r="10" spans="2:8" x14ac:dyDescent="0.3">
      <c r="B10" s="46" t="str">
        <f>IF('Ind. Scores'!A10="","",'Ind. Scores'!A10)</f>
        <v/>
      </c>
      <c r="C10" s="49" t="str">
        <f>IF('Ind. Scores'!B10="","",'Ind. Scores'!B10)</f>
        <v/>
      </c>
      <c r="D10" s="46" t="str">
        <f>IF('Ind. Scores'!C10="","",'Ind. Scores'!C10)</f>
        <v/>
      </c>
      <c r="E10" s="46" t="str">
        <f>IF(Table1[[#This Row],['#]]="","",IF('Ind. Scores'!J10="","",'Ind. Scores'!J10))</f>
        <v/>
      </c>
      <c r="F10" s="46" t="str">
        <f>IF(Table1[[#This Row],[HM Score]]="","",IF(Table1[[#This Row],[HM Score]]&gt;0,RANK(Table1[[#This Row],[HM Score]],Table1[HM Score],0),""))</f>
        <v/>
      </c>
      <c r="G10" s="50" t="str">
        <f>IF('Ind. Scores'!N10="","",'Ind. Scores'!N10)</f>
        <v/>
      </c>
      <c r="H10" s="49" t="str">
        <f>IF(Table1[[#This Row],[Total Score]]="","",IF(Table1[[#This Row],[Total Score]]&gt;0,RANK(Table1[[#This Row],[Total Score]],Table1[Total Score],0),""))</f>
        <v/>
      </c>
    </row>
    <row r="11" spans="2:8" x14ac:dyDescent="0.3">
      <c r="B11" s="46" t="str">
        <f>IF('Ind. Scores'!A11="","",'Ind. Scores'!A11)</f>
        <v/>
      </c>
      <c r="C11" s="49" t="str">
        <f>IF('Ind. Scores'!B11="","",'Ind. Scores'!B11)</f>
        <v/>
      </c>
      <c r="D11" s="46" t="str">
        <f>IF('Ind. Scores'!C11="","",'Ind. Scores'!C11)</f>
        <v/>
      </c>
      <c r="E11" s="46" t="str">
        <f>IF(Table1[[#This Row],['#]]="","",IF('Ind. Scores'!J11="","",'Ind. Scores'!J11))</f>
        <v/>
      </c>
      <c r="F11" s="46" t="str">
        <f>IF(Table1[[#This Row],[HM Score]]="","",IF(Table1[[#This Row],[HM Score]]&gt;0,RANK(Table1[[#This Row],[HM Score]],Table1[HM Score],0),""))</f>
        <v/>
      </c>
      <c r="G11" s="50" t="str">
        <f>IF('Ind. Scores'!N11="","",'Ind. Scores'!N11)</f>
        <v/>
      </c>
      <c r="H11" s="49" t="str">
        <f>IF(Table1[[#This Row],[Total Score]]="","",IF(Table1[[#This Row],[Total Score]]&gt;0,RANK(Table1[[#This Row],[Total Score]],Table1[Total Score],0),""))</f>
        <v/>
      </c>
    </row>
    <row r="12" spans="2:8" x14ac:dyDescent="0.3">
      <c r="B12" s="46" t="str">
        <f>IF('Ind. Scores'!A12="","",'Ind. Scores'!A12)</f>
        <v/>
      </c>
      <c r="C12" s="49" t="str">
        <f>IF('Ind. Scores'!B12="","",'Ind. Scores'!B12)</f>
        <v/>
      </c>
      <c r="D12" s="46" t="str">
        <f>IF('Ind. Scores'!C12="","",'Ind. Scores'!C12)</f>
        <v/>
      </c>
      <c r="E12" s="46" t="str">
        <f>IF(Table1[[#This Row],['#]]="","",IF('Ind. Scores'!J12="","",'Ind. Scores'!J12))</f>
        <v/>
      </c>
      <c r="F12" s="46" t="str">
        <f>IF(Table1[[#This Row],[HM Score]]="","",IF(Table1[[#This Row],[HM Score]]&gt;0,RANK(Table1[[#This Row],[HM Score]],Table1[HM Score],0),""))</f>
        <v/>
      </c>
      <c r="G12" s="50" t="str">
        <f>IF('Ind. Scores'!N12="","",'Ind. Scores'!N12)</f>
        <v/>
      </c>
      <c r="H12" s="49" t="str">
        <f>IF(Table1[[#This Row],[Total Score]]="","",IF(Table1[[#This Row],[Total Score]]&gt;0,RANK(Table1[[#This Row],[Total Score]],Table1[Total Score],0),""))</f>
        <v/>
      </c>
    </row>
    <row r="13" spans="2:8" x14ac:dyDescent="0.3">
      <c r="B13" s="46" t="str">
        <f>IF('Ind. Scores'!A13="","",'Ind. Scores'!A13)</f>
        <v/>
      </c>
      <c r="C13" s="49" t="str">
        <f>IF('Ind. Scores'!B13="","",'Ind. Scores'!B13)</f>
        <v/>
      </c>
      <c r="D13" s="46" t="str">
        <f>IF('Ind. Scores'!C13="","",'Ind. Scores'!C13)</f>
        <v/>
      </c>
      <c r="E13" s="46" t="str">
        <f>IF(Table1[[#This Row],['#]]="","",IF('Ind. Scores'!J13="","",'Ind. Scores'!J13))</f>
        <v/>
      </c>
      <c r="F13" s="46" t="str">
        <f>IF(Table1[[#This Row],[HM Score]]="","",IF(Table1[[#This Row],[HM Score]]&gt;0,RANK(Table1[[#This Row],[HM Score]],Table1[HM Score],0),""))</f>
        <v/>
      </c>
      <c r="G13" s="50" t="str">
        <f>IF('Ind. Scores'!N13="","",'Ind. Scores'!N13)</f>
        <v/>
      </c>
      <c r="H13" s="49" t="str">
        <f>IF(Table1[[#This Row],[Total Score]]="","",IF(Table1[[#This Row],[Total Score]]&gt;0,RANK(Table1[[#This Row],[Total Score]],Table1[Total Score],0),""))</f>
        <v/>
      </c>
    </row>
    <row r="14" spans="2:8" x14ac:dyDescent="0.3">
      <c r="B14" s="46" t="str">
        <f>IF('Ind. Scores'!A14="","",'Ind. Scores'!A14)</f>
        <v/>
      </c>
      <c r="C14" s="49" t="str">
        <f>IF('Ind. Scores'!B14="","",'Ind. Scores'!B14)</f>
        <v/>
      </c>
      <c r="D14" s="46" t="str">
        <f>IF('Ind. Scores'!C14="","",'Ind. Scores'!C14)</f>
        <v/>
      </c>
      <c r="E14" s="46" t="str">
        <f>IF(Table1[[#This Row],['#]]="","",IF('Ind. Scores'!J14="","",'Ind. Scores'!J14))</f>
        <v/>
      </c>
      <c r="F14" s="46" t="str">
        <f>IF(Table1[[#This Row],[HM Score]]="","",IF(Table1[[#This Row],[HM Score]]&gt;0,RANK(Table1[[#This Row],[HM Score]],Table1[HM Score],0),""))</f>
        <v/>
      </c>
      <c r="G14" s="50" t="str">
        <f>IF('Ind. Scores'!N14="","",'Ind. Scores'!N14)</f>
        <v/>
      </c>
      <c r="H14" s="49" t="str">
        <f>IF(Table1[[#This Row],[Total Score]]="","",IF(Table1[[#This Row],[Total Score]]&gt;0,RANK(Table1[[#This Row],[Total Score]],Table1[Total Score],0),""))</f>
        <v/>
      </c>
    </row>
    <row r="15" spans="2:8" x14ac:dyDescent="0.3">
      <c r="B15" s="46" t="str">
        <f>IF('Ind. Scores'!A15="","",'Ind. Scores'!A15)</f>
        <v/>
      </c>
      <c r="C15" s="49" t="str">
        <f>IF('Ind. Scores'!B15="","",'Ind. Scores'!B15)</f>
        <v/>
      </c>
      <c r="D15" s="46" t="str">
        <f>IF('Ind. Scores'!C15="","",'Ind. Scores'!C15)</f>
        <v/>
      </c>
      <c r="E15" s="46" t="str">
        <f>IF(Table1[[#This Row],['#]]="","",IF('Ind. Scores'!J15="","",'Ind. Scores'!J15))</f>
        <v/>
      </c>
      <c r="F15" s="46" t="str">
        <f>IF(Table1[[#This Row],[HM Score]]="","",IF(Table1[[#This Row],[HM Score]]&gt;0,RANK(Table1[[#This Row],[HM Score]],Table1[HM Score],0),""))</f>
        <v/>
      </c>
      <c r="G15" s="50" t="str">
        <f>IF('Ind. Scores'!N15="","",'Ind. Scores'!N15)</f>
        <v/>
      </c>
      <c r="H15" s="49" t="str">
        <f>IF(Table1[[#This Row],[Total Score]]="","",IF(Table1[[#This Row],[Total Score]]&gt;0,RANK(Table1[[#This Row],[Total Score]],Table1[Total Score],0),""))</f>
        <v/>
      </c>
    </row>
    <row r="16" spans="2:8" x14ac:dyDescent="0.3">
      <c r="B16" s="46" t="str">
        <f>IF('Ind. Scores'!A16="","",'Ind. Scores'!A16)</f>
        <v/>
      </c>
      <c r="C16" s="49" t="str">
        <f>IF('Ind. Scores'!B16="","",'Ind. Scores'!B16)</f>
        <v/>
      </c>
      <c r="D16" s="46" t="str">
        <f>IF('Ind. Scores'!C16="","",'Ind. Scores'!C16)</f>
        <v/>
      </c>
      <c r="E16" s="46" t="str">
        <f>IF(Table1[[#This Row],['#]]="","",IF('Ind. Scores'!J16="","",'Ind. Scores'!J16))</f>
        <v/>
      </c>
      <c r="F16" s="46" t="str">
        <f>IF(Table1[[#This Row],[HM Score]]="","",IF(Table1[[#This Row],[HM Score]]&gt;0,RANK(Table1[[#This Row],[HM Score]],Table1[HM Score],0),""))</f>
        <v/>
      </c>
      <c r="G16" s="50" t="str">
        <f>IF('Ind. Scores'!N16="","",'Ind. Scores'!N16)</f>
        <v/>
      </c>
      <c r="H16" s="49" t="str">
        <f>IF(Table1[[#This Row],[Total Score]]="","",IF(Table1[[#This Row],[Total Score]]&gt;0,RANK(Table1[[#This Row],[Total Score]],Table1[Total Score],0),""))</f>
        <v/>
      </c>
    </row>
    <row r="17" spans="2:8" x14ac:dyDescent="0.3">
      <c r="B17" s="46" t="str">
        <f>IF('Ind. Scores'!A17="","",'Ind. Scores'!A17)</f>
        <v/>
      </c>
      <c r="C17" s="49" t="str">
        <f>IF('Ind. Scores'!B17="","",'Ind. Scores'!B17)</f>
        <v/>
      </c>
      <c r="D17" s="46" t="str">
        <f>IF('Ind. Scores'!C17="","",'Ind. Scores'!C17)</f>
        <v/>
      </c>
      <c r="E17" s="46" t="str">
        <f>IF(Table1[[#This Row],['#]]="","",IF('Ind. Scores'!J17="","",'Ind. Scores'!J17))</f>
        <v/>
      </c>
      <c r="F17" s="46" t="str">
        <f>IF(Table1[[#This Row],[HM Score]]="","",IF(Table1[[#This Row],[HM Score]]&gt;0,RANK(Table1[[#This Row],[HM Score]],Table1[HM Score],0),""))</f>
        <v/>
      </c>
      <c r="G17" s="50" t="str">
        <f>IF('Ind. Scores'!N17="","",'Ind. Scores'!N17)</f>
        <v/>
      </c>
      <c r="H17" s="49" t="str">
        <f>IF(Table1[[#This Row],[Total Score]]="","",IF(Table1[[#This Row],[Total Score]]&gt;0,RANK(Table1[[#This Row],[Total Score]],Table1[Total Score],0),""))</f>
        <v/>
      </c>
    </row>
    <row r="18" spans="2:8" x14ac:dyDescent="0.3">
      <c r="B18" s="46" t="str">
        <f>IF('Ind. Scores'!A18="","",'Ind. Scores'!A18)</f>
        <v/>
      </c>
      <c r="C18" s="49" t="str">
        <f>IF('Ind. Scores'!B18="","",'Ind. Scores'!B18)</f>
        <v/>
      </c>
      <c r="D18" s="46" t="str">
        <f>IF('Ind. Scores'!C18="","",'Ind. Scores'!C18)</f>
        <v/>
      </c>
      <c r="E18" s="46" t="str">
        <f>IF(Table1[[#This Row],['#]]="","",IF('Ind. Scores'!J18="","",'Ind. Scores'!J18))</f>
        <v/>
      </c>
      <c r="F18" s="46" t="str">
        <f>IF(Table1[[#This Row],[HM Score]]="","",IF(Table1[[#This Row],[HM Score]]&gt;0,RANK(Table1[[#This Row],[HM Score]],Table1[HM Score],0),""))</f>
        <v/>
      </c>
      <c r="G18" s="50" t="str">
        <f>IF('Ind. Scores'!N18="","",'Ind. Scores'!N18)</f>
        <v/>
      </c>
      <c r="H18" s="49" t="str">
        <f>IF(Table1[[#This Row],[Total Score]]="","",IF(Table1[[#This Row],[Total Score]]&gt;0,RANK(Table1[[#This Row],[Total Score]],Table1[Total Score],0),""))</f>
        <v/>
      </c>
    </row>
    <row r="19" spans="2:8" x14ac:dyDescent="0.3">
      <c r="B19" s="46" t="str">
        <f>IF('Ind. Scores'!A19="","",'Ind. Scores'!A19)</f>
        <v/>
      </c>
      <c r="C19" s="49" t="str">
        <f>IF('Ind. Scores'!B19="","",'Ind. Scores'!B19)</f>
        <v/>
      </c>
      <c r="D19" s="46" t="str">
        <f>IF('Ind. Scores'!C19="","",'Ind. Scores'!C19)</f>
        <v/>
      </c>
      <c r="E19" s="46" t="str">
        <f>IF(Table1[[#This Row],['#]]="","",IF('Ind. Scores'!J19="","",'Ind. Scores'!J19))</f>
        <v/>
      </c>
      <c r="F19" s="46" t="str">
        <f>IF(Table1[[#This Row],[HM Score]]="","",IF(Table1[[#This Row],[HM Score]]&gt;0,RANK(Table1[[#This Row],[HM Score]],Table1[HM Score],0),""))</f>
        <v/>
      </c>
      <c r="G19" s="50" t="str">
        <f>IF('Ind. Scores'!N19="","",'Ind. Scores'!N19)</f>
        <v/>
      </c>
      <c r="H19" s="49" t="str">
        <f>IF(Table1[[#This Row],[Total Score]]="","",IF(Table1[[#This Row],[Total Score]]&gt;0,RANK(Table1[[#This Row],[Total Score]],Table1[Total Score],0),""))</f>
        <v/>
      </c>
    </row>
    <row r="20" spans="2:8" x14ac:dyDescent="0.3">
      <c r="B20" s="46" t="str">
        <f>IF('Ind. Scores'!A20="","",'Ind. Scores'!A20)</f>
        <v/>
      </c>
      <c r="C20" s="49" t="str">
        <f>IF('Ind. Scores'!B20="","",'Ind. Scores'!B20)</f>
        <v/>
      </c>
      <c r="D20" s="46" t="str">
        <f>IF('Ind. Scores'!C20="","",'Ind. Scores'!C20)</f>
        <v/>
      </c>
      <c r="E20" s="46" t="str">
        <f>IF(Table1[[#This Row],['#]]="","",IF('Ind. Scores'!J20="","",'Ind. Scores'!J20))</f>
        <v/>
      </c>
      <c r="F20" s="46" t="str">
        <f>IF(Table1[[#This Row],[HM Score]]="","",IF(Table1[[#This Row],[HM Score]]&gt;0,RANK(Table1[[#This Row],[HM Score]],Table1[HM Score],0),""))</f>
        <v/>
      </c>
      <c r="G20" s="50" t="str">
        <f>IF('Ind. Scores'!N20="","",'Ind. Scores'!N20)</f>
        <v/>
      </c>
      <c r="H20" s="49" t="str">
        <f>IF(Table1[[#This Row],[Total Score]]="","",IF(Table1[[#This Row],[Total Score]]&gt;0,RANK(Table1[[#This Row],[Total Score]],Table1[Total Score],0),""))</f>
        <v/>
      </c>
    </row>
    <row r="21" spans="2:8" x14ac:dyDescent="0.3">
      <c r="B21" s="46" t="str">
        <f>IF('Ind. Scores'!A21="","",'Ind. Scores'!A21)</f>
        <v/>
      </c>
      <c r="C21" s="49" t="str">
        <f>IF('Ind. Scores'!B21="","",'Ind. Scores'!B21)</f>
        <v/>
      </c>
      <c r="D21" s="46" t="str">
        <f>IF('Ind. Scores'!C21="","",'Ind. Scores'!C21)</f>
        <v/>
      </c>
      <c r="E21" s="46" t="str">
        <f>IF(Table1[[#This Row],['#]]="","",IF('Ind. Scores'!J21="","",'Ind. Scores'!J21))</f>
        <v/>
      </c>
      <c r="F21" s="46" t="str">
        <f>IF(Table1[[#This Row],[HM Score]]="","",IF(Table1[[#This Row],[HM Score]]&gt;0,RANK(Table1[[#This Row],[HM Score]],Table1[HM Score],0),""))</f>
        <v/>
      </c>
      <c r="G21" s="50" t="str">
        <f>IF('Ind. Scores'!N21="","",'Ind. Scores'!N21)</f>
        <v/>
      </c>
      <c r="H21" s="49" t="str">
        <f>IF(Table1[[#This Row],[Total Score]]="","",IF(Table1[[#This Row],[Total Score]]&gt;0,RANK(Table1[[#This Row],[Total Score]],Table1[Total Score],0),""))</f>
        <v/>
      </c>
    </row>
    <row r="22" spans="2:8" x14ac:dyDescent="0.3">
      <c r="B22" s="46" t="str">
        <f>IF('Ind. Scores'!A22="","",'Ind. Scores'!A22)</f>
        <v/>
      </c>
      <c r="C22" s="49" t="str">
        <f>IF('Ind. Scores'!B22="","",'Ind. Scores'!B22)</f>
        <v/>
      </c>
      <c r="D22" s="46" t="str">
        <f>IF('Ind. Scores'!C22="","",'Ind. Scores'!C22)</f>
        <v/>
      </c>
      <c r="E22" s="46" t="str">
        <f>IF(Table1[[#This Row],['#]]="","",IF('Ind. Scores'!J22="","",'Ind. Scores'!J22))</f>
        <v/>
      </c>
      <c r="F22" s="46" t="str">
        <f>IF(Table1[[#This Row],[HM Score]]="","",IF(Table1[[#This Row],[HM Score]]&gt;0,RANK(Table1[[#This Row],[HM Score]],Table1[HM Score],0),""))</f>
        <v/>
      </c>
      <c r="G22" s="50" t="str">
        <f>IF('Ind. Scores'!N22="","",'Ind. Scores'!N22)</f>
        <v/>
      </c>
      <c r="H22" s="49" t="str">
        <f>IF(Table1[[#This Row],[Total Score]]="","",IF(Table1[[#This Row],[Total Score]]&gt;0,RANK(Table1[[#This Row],[Total Score]],Table1[Total Score],0),""))</f>
        <v/>
      </c>
    </row>
    <row r="23" spans="2:8" x14ac:dyDescent="0.3">
      <c r="B23" s="46" t="str">
        <f>IF('Ind. Scores'!A23="","",'Ind. Scores'!A23)</f>
        <v/>
      </c>
      <c r="C23" s="49" t="str">
        <f>IF('Ind. Scores'!B23="","",'Ind. Scores'!B23)</f>
        <v/>
      </c>
      <c r="D23" s="46" t="str">
        <f>IF('Ind. Scores'!C23="","",'Ind. Scores'!C23)</f>
        <v/>
      </c>
      <c r="E23" s="46" t="str">
        <f>IF(Table1[[#This Row],['#]]="","",IF('Ind. Scores'!J23="","",'Ind. Scores'!J23))</f>
        <v/>
      </c>
      <c r="F23" s="46" t="str">
        <f>IF(Table1[[#This Row],[HM Score]]="","",IF(Table1[[#This Row],[HM Score]]&gt;0,RANK(Table1[[#This Row],[HM Score]],Table1[HM Score],0),""))</f>
        <v/>
      </c>
      <c r="G23" s="50" t="str">
        <f>IF('Ind. Scores'!N23="","",'Ind. Scores'!N23)</f>
        <v/>
      </c>
      <c r="H23" s="49" t="str">
        <f>IF(Table1[[#This Row],[Total Score]]="","",IF(Table1[[#This Row],[Total Score]]&gt;0,RANK(Table1[[#This Row],[Total Score]],Table1[Total Score],0),""))</f>
        <v/>
      </c>
    </row>
    <row r="24" spans="2:8" x14ac:dyDescent="0.3">
      <c r="B24" s="46" t="str">
        <f>IF('Ind. Scores'!A24="","",'Ind. Scores'!A24)</f>
        <v/>
      </c>
      <c r="C24" s="49" t="str">
        <f>IF('Ind. Scores'!B24="","",'Ind. Scores'!B24)</f>
        <v/>
      </c>
      <c r="D24" s="46" t="str">
        <f>IF('Ind. Scores'!C24="","",'Ind. Scores'!C24)</f>
        <v/>
      </c>
      <c r="E24" s="46" t="str">
        <f>IF(Table1[[#This Row],['#]]="","",IF('Ind. Scores'!J24="","",'Ind. Scores'!J24))</f>
        <v/>
      </c>
      <c r="F24" s="46" t="str">
        <f>IF(Table1[[#This Row],[HM Score]]="","",IF(Table1[[#This Row],[HM Score]]&gt;0,RANK(Table1[[#This Row],[HM Score]],Table1[HM Score],0),""))</f>
        <v/>
      </c>
      <c r="G24" s="50" t="str">
        <f>IF('Ind. Scores'!N24="","",'Ind. Scores'!N24)</f>
        <v/>
      </c>
      <c r="H24" s="49" t="str">
        <f>IF(Table1[[#This Row],[Total Score]]="","",IF(Table1[[#This Row],[Total Score]]&gt;0,RANK(Table1[[#This Row],[Total Score]],Table1[Total Score],0),""))</f>
        <v/>
      </c>
    </row>
    <row r="25" spans="2:8" x14ac:dyDescent="0.3">
      <c r="B25" s="46" t="str">
        <f>IF('Ind. Scores'!A25="","",'Ind. Scores'!A25)</f>
        <v/>
      </c>
      <c r="C25" s="49" t="str">
        <f>IF('Ind. Scores'!B25="","",'Ind. Scores'!B25)</f>
        <v/>
      </c>
      <c r="D25" s="46" t="str">
        <f>IF('Ind. Scores'!C25="","",'Ind. Scores'!C25)</f>
        <v/>
      </c>
      <c r="E25" s="46" t="str">
        <f>IF(Table1[[#This Row],['#]]="","",IF('Ind. Scores'!J25="","",'Ind. Scores'!J25))</f>
        <v/>
      </c>
      <c r="F25" s="46" t="str">
        <f>IF(Table1[[#This Row],[HM Score]]="","",IF(Table1[[#This Row],[HM Score]]&gt;0,RANK(Table1[[#This Row],[HM Score]],Table1[HM Score],0),""))</f>
        <v/>
      </c>
      <c r="G25" s="50" t="str">
        <f>IF('Ind. Scores'!N25="","",'Ind. Scores'!N25)</f>
        <v/>
      </c>
      <c r="H25" s="49" t="str">
        <f>IF(Table1[[#This Row],[Total Score]]="","",IF(Table1[[#This Row],[Total Score]]&gt;0,RANK(Table1[[#This Row],[Total Score]],Table1[Total Score],0),""))</f>
        <v/>
      </c>
    </row>
    <row r="26" spans="2:8" x14ac:dyDescent="0.3">
      <c r="B26" s="46" t="str">
        <f>IF('Ind. Scores'!A26="","",'Ind. Scores'!A26)</f>
        <v/>
      </c>
      <c r="C26" s="49" t="str">
        <f>IF('Ind. Scores'!B26="","",'Ind. Scores'!B26)</f>
        <v/>
      </c>
      <c r="D26" s="46" t="str">
        <f>IF('Ind. Scores'!C26="","",'Ind. Scores'!C26)</f>
        <v/>
      </c>
      <c r="E26" s="46" t="str">
        <f>IF(Table1[[#This Row],['#]]="","",IF('Ind. Scores'!J26="","",'Ind. Scores'!J26))</f>
        <v/>
      </c>
      <c r="F26" s="46" t="str">
        <f>IF(Table1[[#This Row],[HM Score]]="","",IF(Table1[[#This Row],[HM Score]]&gt;0,RANK(Table1[[#This Row],[HM Score]],Table1[HM Score],0),""))</f>
        <v/>
      </c>
      <c r="G26" s="50" t="str">
        <f>IF('Ind. Scores'!N26="","",'Ind. Scores'!N26)</f>
        <v/>
      </c>
      <c r="H26" s="49" t="str">
        <f>IF(Table1[[#This Row],[Total Score]]="","",IF(Table1[[#This Row],[Total Score]]&gt;0,RANK(Table1[[#This Row],[Total Score]],Table1[Total Score],0),""))</f>
        <v/>
      </c>
    </row>
    <row r="27" spans="2:8" x14ac:dyDescent="0.3">
      <c r="B27" s="46" t="str">
        <f>IF('Ind. Scores'!A27="","",'Ind. Scores'!A27)</f>
        <v/>
      </c>
      <c r="C27" s="49" t="str">
        <f>IF('Ind. Scores'!B27="","",'Ind. Scores'!B27)</f>
        <v/>
      </c>
      <c r="D27" s="46" t="str">
        <f>IF('Ind. Scores'!C27="","",'Ind. Scores'!C27)</f>
        <v/>
      </c>
      <c r="E27" s="46" t="str">
        <f>IF(Table1[[#This Row],['#]]="","",IF('Ind. Scores'!J27="","",'Ind. Scores'!J27))</f>
        <v/>
      </c>
      <c r="F27" s="46" t="str">
        <f>IF(Table1[[#This Row],[HM Score]]="","",IF(Table1[[#This Row],[HM Score]]&gt;0,RANK(Table1[[#This Row],[HM Score]],Table1[HM Score],0),""))</f>
        <v/>
      </c>
      <c r="G27" s="50" t="str">
        <f>IF('Ind. Scores'!N27="","",'Ind. Scores'!N27)</f>
        <v/>
      </c>
      <c r="H27" s="49" t="str">
        <f>IF(Table1[[#This Row],[Total Score]]="","",IF(Table1[[#This Row],[Total Score]]&gt;0,RANK(Table1[[#This Row],[Total Score]],Table1[Total Score],0),""))</f>
        <v/>
      </c>
    </row>
    <row r="28" spans="2:8" x14ac:dyDescent="0.3">
      <c r="B28" s="46" t="str">
        <f>IF('Ind. Scores'!A28="","",'Ind. Scores'!A28)</f>
        <v/>
      </c>
      <c r="C28" s="49" t="str">
        <f>IF('Ind. Scores'!B28="","",'Ind. Scores'!B28)</f>
        <v/>
      </c>
      <c r="D28" s="46" t="str">
        <f>IF('Ind. Scores'!C28="","",'Ind. Scores'!C28)</f>
        <v/>
      </c>
      <c r="E28" s="46" t="str">
        <f>IF(Table1[[#This Row],['#]]="","",IF('Ind. Scores'!J28="","",'Ind. Scores'!J28))</f>
        <v/>
      </c>
      <c r="F28" s="46" t="str">
        <f>IF(Table1[[#This Row],[HM Score]]="","",IF(Table1[[#This Row],[HM Score]]&gt;0,RANK(Table1[[#This Row],[HM Score]],Table1[HM Score],0),""))</f>
        <v/>
      </c>
      <c r="G28" s="50" t="str">
        <f>IF('Ind. Scores'!N28="","",'Ind. Scores'!N28)</f>
        <v/>
      </c>
      <c r="H28" s="49" t="str">
        <f>IF(Table1[[#This Row],[Total Score]]="","",IF(Table1[[#This Row],[Total Score]]&gt;0,RANK(Table1[[#This Row],[Total Score]],Table1[Total Score],0),""))</f>
        <v/>
      </c>
    </row>
    <row r="29" spans="2:8" x14ac:dyDescent="0.3">
      <c r="B29" s="46" t="str">
        <f>IF('Ind. Scores'!A29="","",'Ind. Scores'!A29)</f>
        <v/>
      </c>
      <c r="C29" s="49" t="str">
        <f>IF('Ind. Scores'!B29="","",'Ind. Scores'!B29)</f>
        <v/>
      </c>
      <c r="D29" s="46" t="str">
        <f>IF('Ind. Scores'!C29="","",'Ind. Scores'!C29)</f>
        <v/>
      </c>
      <c r="E29" s="46" t="str">
        <f>IF(Table1[[#This Row],['#]]="","",IF('Ind. Scores'!J29="","",'Ind. Scores'!J29))</f>
        <v/>
      </c>
      <c r="F29" s="46" t="str">
        <f>IF(Table1[[#This Row],[HM Score]]="","",IF(Table1[[#This Row],[HM Score]]&gt;0,RANK(Table1[[#This Row],[HM Score]],Table1[HM Score],0),""))</f>
        <v/>
      </c>
      <c r="G29" s="50" t="str">
        <f>IF('Ind. Scores'!N29="","",'Ind. Scores'!N29)</f>
        <v/>
      </c>
      <c r="H29" s="49" t="str">
        <f>IF(Table1[[#This Row],[Total Score]]="","",IF(Table1[[#This Row],[Total Score]]&gt;0,RANK(Table1[[#This Row],[Total Score]],Table1[Total Score],0),""))</f>
        <v/>
      </c>
    </row>
    <row r="30" spans="2:8" x14ac:dyDescent="0.3">
      <c r="B30" s="46" t="str">
        <f>IF('Ind. Scores'!A30="","",'Ind. Scores'!A30)</f>
        <v/>
      </c>
      <c r="C30" s="49" t="str">
        <f>IF('Ind. Scores'!B30="","",'Ind. Scores'!B30)</f>
        <v/>
      </c>
      <c r="D30" s="46" t="str">
        <f>IF('Ind. Scores'!C30="","",'Ind. Scores'!C30)</f>
        <v/>
      </c>
      <c r="E30" s="46" t="str">
        <f>IF(Table1[[#This Row],['#]]="","",IF('Ind. Scores'!J30="","",'Ind. Scores'!J30))</f>
        <v/>
      </c>
      <c r="F30" s="46" t="str">
        <f>IF(Table1[[#This Row],[HM Score]]="","",IF(Table1[[#This Row],[HM Score]]&gt;0,RANK(Table1[[#This Row],[HM Score]],Table1[HM Score],0),""))</f>
        <v/>
      </c>
      <c r="G30" s="50" t="str">
        <f>IF('Ind. Scores'!N30="","",'Ind. Scores'!N30)</f>
        <v/>
      </c>
      <c r="H30" s="49" t="str">
        <f>IF(Table1[[#This Row],[Total Score]]="","",IF(Table1[[#This Row],[Total Score]]&gt;0,RANK(Table1[[#This Row],[Total Score]],Table1[Total Score],0),""))</f>
        <v/>
      </c>
    </row>
    <row r="31" spans="2:8" x14ac:dyDescent="0.3">
      <c r="B31" s="46" t="str">
        <f>IF('Ind. Scores'!A31="","",'Ind. Scores'!A31)</f>
        <v/>
      </c>
      <c r="C31" s="49" t="str">
        <f>IF('Ind. Scores'!B31="","",'Ind. Scores'!B31)</f>
        <v/>
      </c>
      <c r="D31" s="46" t="str">
        <f>IF('Ind. Scores'!C31="","",'Ind. Scores'!C31)</f>
        <v/>
      </c>
      <c r="E31" s="46" t="str">
        <f>IF(Table1[[#This Row],['#]]="","",IF('Ind. Scores'!J31="","",'Ind. Scores'!J31))</f>
        <v/>
      </c>
      <c r="F31" s="46" t="str">
        <f>IF(Table1[[#This Row],[HM Score]]="","",IF(Table1[[#This Row],[HM Score]]&gt;0,RANK(Table1[[#This Row],[HM Score]],Table1[HM Score],0),""))</f>
        <v/>
      </c>
      <c r="G31" s="50" t="str">
        <f>IF('Ind. Scores'!N31="","",'Ind. Scores'!N31)</f>
        <v/>
      </c>
      <c r="H31" s="49" t="str">
        <f>IF(Table1[[#This Row],[Total Score]]="","",IF(Table1[[#This Row],[Total Score]]&gt;0,RANK(Table1[[#This Row],[Total Score]],Table1[Total Score],0),""))</f>
        <v/>
      </c>
    </row>
    <row r="32" spans="2:8" x14ac:dyDescent="0.3">
      <c r="B32" s="46" t="str">
        <f>IF('Ind. Scores'!A32="","",'Ind. Scores'!A32)</f>
        <v/>
      </c>
      <c r="C32" s="49" t="str">
        <f>IF('Ind. Scores'!B32="","",'Ind. Scores'!B32)</f>
        <v/>
      </c>
      <c r="D32" s="46" t="str">
        <f>IF('Ind. Scores'!C32="","",'Ind. Scores'!C32)</f>
        <v/>
      </c>
      <c r="E32" s="46" t="str">
        <f>IF(Table1[[#This Row],['#]]="","",IF('Ind. Scores'!J32="","",'Ind. Scores'!J32))</f>
        <v/>
      </c>
      <c r="F32" s="46" t="str">
        <f>IF(Table1[[#This Row],[HM Score]]="","",IF(Table1[[#This Row],[HM Score]]&gt;0,RANK(Table1[[#This Row],[HM Score]],Table1[HM Score],0),""))</f>
        <v/>
      </c>
      <c r="G32" s="50" t="str">
        <f>IF('Ind. Scores'!N32="","",'Ind. Scores'!N32)</f>
        <v/>
      </c>
      <c r="H32" s="49" t="str">
        <f>IF(Table1[[#This Row],[Total Score]]="","",IF(Table1[[#This Row],[Total Score]]&gt;0,RANK(Table1[[#This Row],[Total Score]],Table1[Total Score],0),""))</f>
        <v/>
      </c>
    </row>
    <row r="33" spans="2:8" x14ac:dyDescent="0.3">
      <c r="B33" s="46" t="str">
        <f>IF('Ind. Scores'!A33="","",'Ind. Scores'!A33)</f>
        <v/>
      </c>
      <c r="C33" s="49" t="str">
        <f>IF('Ind. Scores'!B33="","",'Ind. Scores'!B33)</f>
        <v/>
      </c>
      <c r="D33" s="46" t="str">
        <f>IF('Ind. Scores'!C33="","",'Ind. Scores'!C33)</f>
        <v/>
      </c>
      <c r="E33" s="46" t="str">
        <f>IF(Table1[[#This Row],['#]]="","",IF('Ind. Scores'!J33="","",'Ind. Scores'!J33))</f>
        <v/>
      </c>
      <c r="F33" s="46" t="str">
        <f>IF(Table1[[#This Row],[HM Score]]="","",IF(Table1[[#This Row],[HM Score]]&gt;0,RANK(Table1[[#This Row],[HM Score]],Table1[HM Score],0),""))</f>
        <v/>
      </c>
      <c r="G33" s="50" t="str">
        <f>IF('Ind. Scores'!N33="","",'Ind. Scores'!N33)</f>
        <v/>
      </c>
      <c r="H33" s="49" t="str">
        <f>IF(Table1[[#This Row],[Total Score]]="","",IF(Table1[[#This Row],[Total Score]]&gt;0,RANK(Table1[[#This Row],[Total Score]],Table1[Total Score],0),""))</f>
        <v/>
      </c>
    </row>
    <row r="34" spans="2:8" x14ac:dyDescent="0.3">
      <c r="B34" s="46" t="str">
        <f>IF('Ind. Scores'!A34="","",'Ind. Scores'!A34)</f>
        <v/>
      </c>
      <c r="C34" s="49" t="str">
        <f>IF('Ind. Scores'!B34="","",'Ind. Scores'!B34)</f>
        <v/>
      </c>
      <c r="D34" s="46" t="str">
        <f>IF('Ind. Scores'!C34="","",'Ind. Scores'!C34)</f>
        <v/>
      </c>
      <c r="E34" s="46" t="str">
        <f>IF(Table1[[#This Row],['#]]="","",IF('Ind. Scores'!J34="","",'Ind. Scores'!J34))</f>
        <v/>
      </c>
      <c r="F34" s="46" t="str">
        <f>IF(Table1[[#This Row],[HM Score]]="","",IF(Table1[[#This Row],[HM Score]]&gt;0,RANK(Table1[[#This Row],[HM Score]],Table1[HM Score],0),""))</f>
        <v/>
      </c>
      <c r="G34" s="50" t="str">
        <f>IF('Ind. Scores'!N34="","",'Ind. Scores'!N34)</f>
        <v/>
      </c>
      <c r="H34" s="49" t="str">
        <f>IF(Table1[[#This Row],[Total Score]]="","",IF(Table1[[#This Row],[Total Score]]&gt;0,RANK(Table1[[#This Row],[Total Score]],Table1[Total Score],0),""))</f>
        <v/>
      </c>
    </row>
    <row r="35" spans="2:8" x14ac:dyDescent="0.3">
      <c r="B35" s="46" t="str">
        <f>IF('Ind. Scores'!A35="","",'Ind. Scores'!A35)</f>
        <v/>
      </c>
      <c r="C35" s="49" t="str">
        <f>IF('Ind. Scores'!B35="","",'Ind. Scores'!B35)</f>
        <v/>
      </c>
      <c r="D35" s="46" t="str">
        <f>IF('Ind. Scores'!C35="","",'Ind. Scores'!C35)</f>
        <v/>
      </c>
      <c r="E35" s="46" t="str">
        <f>IF(Table1[[#This Row],['#]]="","",IF('Ind. Scores'!J35="","",'Ind. Scores'!J35))</f>
        <v/>
      </c>
      <c r="F35" s="46" t="str">
        <f>IF(Table1[[#This Row],[HM Score]]="","",IF(Table1[[#This Row],[HM Score]]&gt;0,RANK(Table1[[#This Row],[HM Score]],Table1[HM Score],0),""))</f>
        <v/>
      </c>
      <c r="G35" s="50" t="str">
        <f>IF('Ind. Scores'!N35="","",'Ind. Scores'!N35)</f>
        <v/>
      </c>
      <c r="H35" s="49" t="str">
        <f>IF(Table1[[#This Row],[Total Score]]="","",IF(Table1[[#This Row],[Total Score]]&gt;0,RANK(Table1[[#This Row],[Total Score]],Table1[Total Score],0),""))</f>
        <v/>
      </c>
    </row>
    <row r="36" spans="2:8" x14ac:dyDescent="0.3">
      <c r="B36" s="46" t="str">
        <f>IF('Ind. Scores'!A36="","",'Ind. Scores'!A36)</f>
        <v/>
      </c>
      <c r="C36" s="49" t="str">
        <f>IF('Ind. Scores'!B36="","",'Ind. Scores'!B36)</f>
        <v/>
      </c>
      <c r="D36" s="46" t="str">
        <f>IF('Ind. Scores'!C36="","",'Ind. Scores'!C36)</f>
        <v/>
      </c>
      <c r="E36" s="46" t="str">
        <f>IF(Table1[[#This Row],['#]]="","",IF('Ind. Scores'!J36="","",'Ind. Scores'!J36))</f>
        <v/>
      </c>
      <c r="F36" s="46" t="str">
        <f>IF(Table1[[#This Row],[HM Score]]="","",IF(Table1[[#This Row],[HM Score]]&gt;0,RANK(Table1[[#This Row],[HM Score]],Table1[HM Score],0),""))</f>
        <v/>
      </c>
      <c r="G36" s="50" t="str">
        <f>IF('Ind. Scores'!N36="","",'Ind. Scores'!N36)</f>
        <v/>
      </c>
      <c r="H36" s="49" t="str">
        <f>IF(Table1[[#This Row],[Total Score]]="","",IF(Table1[[#This Row],[Total Score]]&gt;0,RANK(Table1[[#This Row],[Total Score]],Table1[Total Score],0),""))</f>
        <v/>
      </c>
    </row>
    <row r="37" spans="2:8" x14ac:dyDescent="0.3">
      <c r="B37" s="46" t="str">
        <f>IF('Ind. Scores'!A37="","",'Ind. Scores'!A37)</f>
        <v/>
      </c>
      <c r="C37" s="49" t="str">
        <f>IF('Ind. Scores'!B37="","",'Ind. Scores'!B37)</f>
        <v/>
      </c>
      <c r="D37" s="46" t="str">
        <f>IF('Ind. Scores'!C37="","",'Ind. Scores'!C37)</f>
        <v/>
      </c>
      <c r="E37" s="46" t="str">
        <f>IF(Table1[[#This Row],['#]]="","",IF('Ind. Scores'!J37="","",'Ind. Scores'!J37))</f>
        <v/>
      </c>
      <c r="F37" s="46" t="str">
        <f>IF(Table1[[#This Row],[HM Score]]="","",IF(Table1[[#This Row],[HM Score]]&gt;0,RANK(Table1[[#This Row],[HM Score]],Table1[HM Score],0),""))</f>
        <v/>
      </c>
      <c r="G37" s="50" t="str">
        <f>IF('Ind. Scores'!N37="","",'Ind. Scores'!N37)</f>
        <v/>
      </c>
      <c r="H37" s="49" t="str">
        <f>IF(Table1[[#This Row],[Total Score]]="","",IF(Table1[[#This Row],[Total Score]]&gt;0,RANK(Table1[[#This Row],[Total Score]],Table1[Total Score],0),""))</f>
        <v/>
      </c>
    </row>
    <row r="38" spans="2:8" x14ac:dyDescent="0.3">
      <c r="B38" s="46" t="str">
        <f>IF('Ind. Scores'!A38="","",'Ind. Scores'!A38)</f>
        <v/>
      </c>
      <c r="C38" s="49" t="str">
        <f>IF('Ind. Scores'!B38="","",'Ind. Scores'!B38)</f>
        <v/>
      </c>
      <c r="D38" s="46" t="str">
        <f>IF('Ind. Scores'!C38="","",'Ind. Scores'!C38)</f>
        <v/>
      </c>
      <c r="E38" s="46" t="str">
        <f>IF(Table1[[#This Row],['#]]="","",IF('Ind. Scores'!J38="","",'Ind. Scores'!J38))</f>
        <v/>
      </c>
      <c r="F38" s="46" t="str">
        <f>IF(Table1[[#This Row],[HM Score]]="","",IF(Table1[[#This Row],[HM Score]]&gt;0,RANK(Table1[[#This Row],[HM Score]],Table1[HM Score],0),""))</f>
        <v/>
      </c>
      <c r="G38" s="50" t="str">
        <f>IF('Ind. Scores'!N38="","",'Ind. Scores'!N38)</f>
        <v/>
      </c>
      <c r="H38" s="49" t="str">
        <f>IF(Table1[[#This Row],[Total Score]]="","",IF(Table1[[#This Row],[Total Score]]&gt;0,RANK(Table1[[#This Row],[Total Score]],Table1[Total Score],0),""))</f>
        <v/>
      </c>
    </row>
    <row r="39" spans="2:8" x14ac:dyDescent="0.3">
      <c r="B39" s="46" t="str">
        <f>IF('Ind. Scores'!A39="","",'Ind. Scores'!A39)</f>
        <v/>
      </c>
      <c r="C39" s="49" t="str">
        <f>IF('Ind. Scores'!B39="","",'Ind. Scores'!B39)</f>
        <v/>
      </c>
      <c r="D39" s="46" t="str">
        <f>IF('Ind. Scores'!C39="","",'Ind. Scores'!C39)</f>
        <v/>
      </c>
      <c r="E39" s="46" t="str">
        <f>IF(Table1[[#This Row],['#]]="","",IF('Ind. Scores'!J39="","",'Ind. Scores'!J39))</f>
        <v/>
      </c>
      <c r="F39" s="46" t="str">
        <f>IF(Table1[[#This Row],[HM Score]]="","",IF(Table1[[#This Row],[HM Score]]&gt;0,RANK(Table1[[#This Row],[HM Score]],Table1[HM Score],0),""))</f>
        <v/>
      </c>
      <c r="G39" s="50" t="str">
        <f>IF('Ind. Scores'!N39="","",'Ind. Scores'!N39)</f>
        <v/>
      </c>
      <c r="H39" s="49" t="str">
        <f>IF(Table1[[#This Row],[Total Score]]="","",IF(Table1[[#This Row],[Total Score]]&gt;0,RANK(Table1[[#This Row],[Total Score]],Table1[Total Score],0),""))</f>
        <v/>
      </c>
    </row>
    <row r="40" spans="2:8" x14ac:dyDescent="0.3">
      <c r="B40" s="46" t="str">
        <f>IF('Ind. Scores'!A40="","",'Ind. Scores'!A40)</f>
        <v/>
      </c>
      <c r="C40" s="49" t="str">
        <f>IF('Ind. Scores'!B40="","",'Ind. Scores'!B40)</f>
        <v/>
      </c>
      <c r="D40" s="46" t="str">
        <f>IF('Ind. Scores'!C40="","",'Ind. Scores'!C40)</f>
        <v/>
      </c>
      <c r="E40" s="46" t="str">
        <f>IF(Table1[[#This Row],['#]]="","",IF('Ind. Scores'!J40="","",'Ind. Scores'!J40))</f>
        <v/>
      </c>
      <c r="F40" s="46" t="str">
        <f>IF(Table1[[#This Row],[HM Score]]="","",IF(Table1[[#This Row],[HM Score]]&gt;0,RANK(Table1[[#This Row],[HM Score]],Table1[HM Score],0),""))</f>
        <v/>
      </c>
      <c r="G40" s="50" t="str">
        <f>IF('Ind. Scores'!N40="","",'Ind. Scores'!N40)</f>
        <v/>
      </c>
      <c r="H40" s="49" t="str">
        <f>IF(Table1[[#This Row],[Total Score]]="","",IF(Table1[[#This Row],[Total Score]]&gt;0,RANK(Table1[[#This Row],[Total Score]],Table1[Total Score],0),""))</f>
        <v/>
      </c>
    </row>
    <row r="41" spans="2:8" x14ac:dyDescent="0.3">
      <c r="B41" s="46" t="str">
        <f>IF('Ind. Scores'!A41="","",'Ind. Scores'!A41)</f>
        <v/>
      </c>
      <c r="C41" s="49" t="str">
        <f>IF('Ind. Scores'!B41="","",'Ind. Scores'!B41)</f>
        <v/>
      </c>
      <c r="D41" s="46" t="str">
        <f>IF('Ind. Scores'!C41="","",'Ind. Scores'!C41)</f>
        <v/>
      </c>
      <c r="E41" s="46" t="str">
        <f>IF(Table1[[#This Row],['#]]="","",IF('Ind. Scores'!J41="","",'Ind. Scores'!J41))</f>
        <v/>
      </c>
      <c r="F41" s="46" t="str">
        <f>IF(Table1[[#This Row],[HM Score]]="","",IF(Table1[[#This Row],[HM Score]]&gt;0,RANK(Table1[[#This Row],[HM Score]],Table1[HM Score],0),""))</f>
        <v/>
      </c>
      <c r="G41" s="50" t="str">
        <f>IF('Ind. Scores'!N41="","",'Ind. Scores'!N41)</f>
        <v/>
      </c>
      <c r="H41" s="49" t="str">
        <f>IF(Table1[[#This Row],[Total Score]]="","",IF(Table1[[#This Row],[Total Score]]&gt;0,RANK(Table1[[#This Row],[Total Score]],Table1[Total Score],0),""))</f>
        <v/>
      </c>
    </row>
    <row r="42" spans="2:8" x14ac:dyDescent="0.3">
      <c r="B42" s="46" t="str">
        <f>IF('Ind. Scores'!A42="","",'Ind. Scores'!A42)</f>
        <v/>
      </c>
      <c r="C42" s="49" t="str">
        <f>IF('Ind. Scores'!B42="","",'Ind. Scores'!B42)</f>
        <v/>
      </c>
      <c r="D42" s="46" t="str">
        <f>IF('Ind. Scores'!C42="","",'Ind. Scores'!C42)</f>
        <v/>
      </c>
      <c r="E42" s="46" t="str">
        <f>IF(Table1[[#This Row],['#]]="","",IF('Ind. Scores'!J42="","",'Ind. Scores'!J42))</f>
        <v/>
      </c>
      <c r="F42" s="46" t="str">
        <f>IF(Table1[[#This Row],[HM Score]]="","",IF(Table1[[#This Row],[HM Score]]&gt;0,RANK(Table1[[#This Row],[HM Score]],Table1[HM Score],0),""))</f>
        <v/>
      </c>
      <c r="G42" s="50" t="str">
        <f>IF('Ind. Scores'!N42="","",'Ind. Scores'!N42)</f>
        <v/>
      </c>
      <c r="H42" s="49" t="str">
        <f>IF(Table1[[#This Row],[Total Score]]="","",IF(Table1[[#This Row],[Total Score]]&gt;0,RANK(Table1[[#This Row],[Total Score]],Table1[Total Score],0),""))</f>
        <v/>
      </c>
    </row>
  </sheetData>
  <pageMargins left="0.7" right="0.7" top="0.75" bottom="0.75" header="0.3" footer="0.3"/>
  <pageSetup scale="84" fitToWidth="0" orientation="landscape" horizontalDpi="1200" verticalDpi="1200" r:id="rId1"/>
  <headerFooter>
    <oddHeader>&amp;LDressage and Western Dressage Scoring&amp;R&amp;D &amp;T</oddHead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F2A63FB9D774EBC81D9EF43E730B1" ma:contentTypeVersion="18" ma:contentTypeDescription="Create a new document." ma:contentTypeScope="" ma:versionID="3db2b408a1b3deb2873597d395eee58d">
  <xsd:schema xmlns:xsd="http://www.w3.org/2001/XMLSchema" xmlns:xs="http://www.w3.org/2001/XMLSchema" xmlns:p="http://schemas.microsoft.com/office/2006/metadata/properties" xmlns:ns2="af87b510-f076-4d9f-be9a-775485bdd7bd" xmlns:ns3="7598cb5a-9309-4310-8918-7ad1415fa578" targetNamespace="http://schemas.microsoft.com/office/2006/metadata/properties" ma:root="true" ma:fieldsID="579026659ff8ad2087c2cb8b4f79e115" ns2:_="" ns3:_="">
    <xsd:import namespace="af87b510-f076-4d9f-be9a-775485bdd7bd"/>
    <xsd:import namespace="7598cb5a-9309-4310-8918-7ad1415fa5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7b510-f076-4d9f-be9a-775485bdd7b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df9451d-b521-47b9-8dfb-5035f4874e24}" ma:internalName="TaxCatchAll" ma:showField="CatchAllData" ma:web="af87b510-f076-4d9f-be9a-775485bdd7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98cb5a-9309-4310-8918-7ad1415fa5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4524074-0836-43be-9712-b8b7b71ed7a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7598cb5a-9309-4310-8918-7ad1415fa578" xsi:nil="true"/>
    <SharedWithUsers xmlns="af87b510-f076-4d9f-be9a-775485bdd7bd">
      <UserInfo>
        <DisplayName/>
        <AccountId xsi:nil="true"/>
        <AccountType/>
      </UserInfo>
    </SharedWithUsers>
    <lcf76f155ced4ddcb4097134ff3c332f xmlns="7598cb5a-9309-4310-8918-7ad1415fa578">
      <Terms xmlns="http://schemas.microsoft.com/office/infopath/2007/PartnerControls"/>
    </lcf76f155ced4ddcb4097134ff3c332f>
    <TaxCatchAll xmlns="af87b510-f076-4d9f-be9a-775485bdd7bd" xsi:nil="true"/>
  </documentManagement>
</p:properties>
</file>

<file path=customXml/itemProps1.xml><?xml version="1.0" encoding="utf-8"?>
<ds:datastoreItem xmlns:ds="http://schemas.openxmlformats.org/officeDocument/2006/customXml" ds:itemID="{58B53BA2-A6A7-4B7E-ABAE-06B60ABBADC1}"/>
</file>

<file path=customXml/itemProps2.xml><?xml version="1.0" encoding="utf-8"?>
<ds:datastoreItem xmlns:ds="http://schemas.openxmlformats.org/officeDocument/2006/customXml" ds:itemID="{FD888C16-9A3C-4A1F-8078-93883B56D728}">
  <ds:schemaRefs>
    <ds:schemaRef ds:uri="http://schemas.microsoft.com/sharepoint/v3/contenttype/forms"/>
  </ds:schemaRefs>
</ds:datastoreItem>
</file>

<file path=customXml/itemProps3.xml><?xml version="1.0" encoding="utf-8"?>
<ds:datastoreItem xmlns:ds="http://schemas.openxmlformats.org/officeDocument/2006/customXml" ds:itemID="{AA8EFB16-68F8-4C44-AB6D-EEE68E321BA6}">
  <ds:schemaRefs>
    <ds:schemaRef ds:uri="http://purl.org/dc/dcmitype/"/>
    <ds:schemaRef ds:uri="7598cb5a-9309-4310-8918-7ad1415fa57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f87b510-f076-4d9f-be9a-775485bdd7b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Instructions</vt:lpstr>
      <vt:lpstr>Teams</vt:lpstr>
      <vt:lpstr>Ride 1</vt:lpstr>
      <vt:lpstr>Ride 2</vt:lpstr>
      <vt:lpstr>Ride 3</vt:lpstr>
      <vt:lpstr>Musical</vt:lpstr>
      <vt:lpstr>Ind. Scores</vt:lpstr>
      <vt:lpstr>Team Scores</vt:lpstr>
      <vt:lpstr>Ind. Placing</vt:lpstr>
      <vt:lpstr>Team Placing</vt:lpstr>
      <vt:lpstr>DR Tests</vt:lpstr>
      <vt:lpstr>Music Tests</vt:lpstr>
      <vt:lpstr>'Ind. Placing'!Print_Area</vt:lpstr>
      <vt:lpstr>'Ind. Scores'!Print_Area</vt:lpstr>
      <vt:lpstr>'Team Placing'!Print_Area</vt:lpstr>
      <vt:lpstr>'Team Scores'!Print_Area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2023-12-11T17:46:56Z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0x010100394F2A63FB9D774EBC81D9EF43E730B1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